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Рабочий стол\!ARTEMIS PLANT\Прайс-листы Весна 2027\Пионы\"/>
    </mc:Choice>
  </mc:AlternateContent>
  <xr:revisionPtr revIDLastSave="0" documentId="13_ncr:1_{1B8CEBBC-1DBB-43A0-9CC3-15E9F419C36C}" xr6:coauthVersionLast="47" xr6:coauthVersionMax="47" xr10:uidLastSave="{00000000-0000-0000-0000-000000000000}"/>
  <bookViews>
    <workbookView xWindow="-108" yWindow="-108" windowWidth="23256" windowHeight="12576" xr2:uid="{46F4B228-59FC-49CC-A925-02953497D88E}"/>
  </bookViews>
  <sheets>
    <sheet name="Artemis Plant" sheetId="3" r:id="rId1"/>
  </sheets>
  <definedNames>
    <definedName name="_xlnm._FilterDatabase" localSheetId="0" hidden="1">'Artemis Plant'!$A$24:$R$258</definedName>
    <definedName name="_xlnm.Print_Titles" localSheetId="0">'Artemis Plant'!$24:$24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" i="3" l="1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4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49" i="3"/>
  <c r="H250" i="3"/>
  <c r="H251" i="3"/>
  <c r="H252" i="3"/>
  <c r="H253" i="3"/>
  <c r="H254" i="3"/>
  <c r="H255" i="3"/>
  <c r="H256" i="3"/>
  <c r="H257" i="3"/>
  <c r="H258" i="3"/>
  <c r="H25" i="3"/>
  <c r="G18" i="3"/>
  <c r="F26" i="3" l="1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9" i="3"/>
  <c r="F88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3" i="3"/>
  <c r="F121" i="3"/>
  <c r="F122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51" i="3"/>
  <c r="F148" i="3"/>
  <c r="F149" i="3"/>
  <c r="F150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" i="3"/>
  <c r="J234" i="3"/>
  <c r="J25" i="3" l="1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9" i="3"/>
  <c r="J88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3" i="3"/>
  <c r="J121" i="3"/>
  <c r="J122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51" i="3"/>
  <c r="J148" i="3"/>
  <c r="J149" i="3"/>
  <c r="J150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G19" i="3" l="1"/>
  <c r="G20" i="3" s="1"/>
  <c r="G21" i="3" l="1"/>
  <c r="G22" i="3" s="1"/>
</calcChain>
</file>

<file path=xl/sharedStrings.xml><?xml version="1.0" encoding="utf-8"?>
<sst xmlns="http://schemas.openxmlformats.org/spreadsheetml/2006/main" count="741" uniqueCount="281">
  <si>
    <t>Ф.И.О. / Название фирмы:</t>
  </si>
  <si>
    <t>Контактное лицо:</t>
  </si>
  <si>
    <t>Контактный телефон:</t>
  </si>
  <si>
    <t>E-mail:</t>
  </si>
  <si>
    <t>Система скидок: при заказе более 2000 у.е. -2%;  3000 у.е.-3%;  более 4000 у.е.-5%; более 5000 у.е.-6%</t>
  </si>
  <si>
    <t>Транспортная компания:</t>
  </si>
  <si>
    <t>Внутренний курс компании</t>
  </si>
  <si>
    <t>Количество штук</t>
  </si>
  <si>
    <t>Сумма заказа без скидки в у.е.</t>
  </si>
  <si>
    <t>Скидка</t>
  </si>
  <si>
    <t>Итоговая сумма заказа в у.е.</t>
  </si>
  <si>
    <t>Итоговая сумма заказа</t>
  </si>
  <si>
    <t>ПОЖАЛУЙСТА, НЕ МЕНЯЙТЕ НИЧЕГО В ФАЙЛЕ, ЗАПОЛНЯЙТЕ ТОЛЬКО СТОЛБЕЦ Заказ,  шт. (кратно минимальному кол-ву на сорт)</t>
  </si>
  <si>
    <t xml:space="preserve">№ </t>
  </si>
  <si>
    <t>Сорт</t>
  </si>
  <si>
    <t>Размер</t>
  </si>
  <si>
    <t xml:space="preserve">Кратность заказа на сорт </t>
  </si>
  <si>
    <t>Цена за штуку, у.е.</t>
  </si>
  <si>
    <t>Ориентировочная цена за штуку</t>
  </si>
  <si>
    <t>Заказ,  шт. (кратно минимальному кол-ву на сорт)</t>
  </si>
  <si>
    <t xml:space="preserve">Сумма заказа </t>
  </si>
  <si>
    <t>Пион травянистый</t>
  </si>
  <si>
    <t>Пион ИТО</t>
  </si>
  <si>
    <t xml:space="preserve"> +7 (977) 523-15-68; +7 (926) 557-14-89</t>
  </si>
  <si>
    <t xml:space="preserve">   opt@artemisplant.ru  info@artemisplant.ru</t>
  </si>
  <si>
    <t xml:space="preserve">Уважаемые покупатели! </t>
  </si>
  <si>
    <t>Все растения  отгружаются в картонных коробках или пластиковых ящиках с биркой.</t>
  </si>
  <si>
    <t xml:space="preserve">                          Необходимо заполнить следующие данные о вас:</t>
  </si>
  <si>
    <t>Вид (тип)</t>
  </si>
  <si>
    <t>Сроки поставки являются ориентировочными и могут быть скорректированы в зависимости от транспортной ситуации.</t>
  </si>
  <si>
    <t>Минимальная сумма оптового заказа —1000 у.е. Кратность заказа на сорт указана в списке сортов.</t>
  </si>
  <si>
    <t>Стоимость пластикового ящика-4,90 у.е., стоимость картонной коробки 3,50 у.е. Стоимость тары учитывается отдельно.</t>
  </si>
  <si>
    <t>Пион ботанический</t>
  </si>
  <si>
    <t xml:space="preserve">Производители оставляют за собой право на изменение цены на момент подтверждения заказа, </t>
  </si>
  <si>
    <t>при этом все изменение цен будут предварительно согласованы с заказчиком.</t>
  </si>
  <si>
    <t>Пионы с окс №BN по 25 штук, Европа, Осень 2026</t>
  </si>
  <si>
    <t xml:space="preserve">Необходимым условием приёма заказа является задаток (ваша гарантия подтверждения заказа) при бронировании: 50%, </t>
  </si>
  <si>
    <t>Срок поставки весной: 25-30 марта 2027 года</t>
  </si>
  <si>
    <t>Black Star</t>
  </si>
  <si>
    <t>Carina</t>
  </si>
  <si>
    <t>Celebrity®</t>
  </si>
  <si>
    <t>Claire de Lune</t>
  </si>
  <si>
    <t>Command Performance</t>
  </si>
  <si>
    <t>Diana Parks</t>
  </si>
  <si>
    <t>Fairy Princess</t>
  </si>
  <si>
    <t>La Donna</t>
  </si>
  <si>
    <t>Lady Liberty®</t>
  </si>
  <si>
    <t>Lemon Chiffon</t>
  </si>
  <si>
    <t>Lovely Rose</t>
  </si>
  <si>
    <t>Many Happy Returns</t>
  </si>
  <si>
    <t xml:space="preserve">Morning Kiss® </t>
  </si>
  <si>
    <t>Purple Spider®</t>
  </si>
  <si>
    <t>Red Charm</t>
  </si>
  <si>
    <t>Red Grace</t>
  </si>
  <si>
    <t>Red Spider®</t>
  </si>
  <si>
    <t>Roselette</t>
  </si>
  <si>
    <t>Salmon Chiffon</t>
  </si>
  <si>
    <t>Starlight</t>
  </si>
  <si>
    <t>Sweet Harmony®</t>
  </si>
  <si>
    <t xml:space="preserve">White Sarah Bernhardt ® </t>
  </si>
  <si>
    <t xml:space="preserve">White Towers® </t>
  </si>
  <si>
    <t>Tenuifolia</t>
  </si>
  <si>
    <t>America</t>
  </si>
  <si>
    <t>Armani</t>
  </si>
  <si>
    <t>Athena</t>
  </si>
  <si>
    <t>Birthday</t>
  </si>
  <si>
    <t>Blonde Vision</t>
  </si>
  <si>
    <t>Coral Magic</t>
  </si>
  <si>
    <t>Coral Sunset</t>
  </si>
  <si>
    <t>Coral Supreme</t>
  </si>
  <si>
    <t>Cuckoo's Nest</t>
  </si>
  <si>
    <t>Cytherea</t>
  </si>
  <si>
    <t>Early Glow</t>
  </si>
  <si>
    <t>Early Scout</t>
  </si>
  <si>
    <t>Eliza Lundy</t>
  </si>
  <si>
    <t>Favorita</t>
  </si>
  <si>
    <t>Henry Bockstoce</t>
  </si>
  <si>
    <t>Merry Mayshine</t>
  </si>
  <si>
    <t>Moonrise</t>
  </si>
  <si>
    <t>Old Faithful</t>
  </si>
  <si>
    <t>Paula Fay</t>
  </si>
  <si>
    <t>Pink Hawaiian Coral</t>
  </si>
  <si>
    <t>Red Glory</t>
  </si>
  <si>
    <t>Red Magic</t>
  </si>
  <si>
    <t>Scarlet O'Hara</t>
  </si>
  <si>
    <t>Sunny Girl</t>
  </si>
  <si>
    <t>The Mackinac Grand</t>
  </si>
  <si>
    <t xml:space="preserve">Bartzella                </t>
  </si>
  <si>
    <t xml:space="preserve">Border Charm        </t>
  </si>
  <si>
    <t>Callie's Memory</t>
  </si>
  <si>
    <t>Cora Louise</t>
  </si>
  <si>
    <t>First Arrival</t>
  </si>
  <si>
    <t xml:space="preserve">Garden Treasure    </t>
  </si>
  <si>
    <t>Going Bananas</t>
  </si>
  <si>
    <t>Hillary</t>
  </si>
  <si>
    <t>Julia Rose</t>
  </si>
  <si>
    <t>Old Rose Dandy</t>
  </si>
  <si>
    <t xml:space="preserve">Pastel Splendor   </t>
  </si>
  <si>
    <t xml:space="preserve">Prairie Charm        </t>
  </si>
  <si>
    <t>Scarlet Heaven</t>
  </si>
  <si>
    <t>Sunsets and Rainbows</t>
  </si>
  <si>
    <t xml:space="preserve">Viking Full Moon  </t>
  </si>
  <si>
    <t>Watermelon Wine</t>
  </si>
  <si>
    <t>Yellow Crown</t>
  </si>
  <si>
    <t>Adolphe Rousseau</t>
  </si>
  <si>
    <t>Albert Crousse</t>
  </si>
  <si>
    <t>Alertie</t>
  </si>
  <si>
    <t>Alexander Fleming</t>
  </si>
  <si>
    <t>Alice Harding</t>
  </si>
  <si>
    <t>Amabilis</t>
  </si>
  <si>
    <t>Angel Cheeks</t>
  </si>
  <si>
    <t>Ann Cousins</t>
  </si>
  <si>
    <t>Apricot Queen</t>
  </si>
  <si>
    <t>Auguste Dessert</t>
  </si>
  <si>
    <t>Augustin d'Hour (Gen. MacMahon)</t>
  </si>
  <si>
    <t>Avalanche</t>
  </si>
  <si>
    <t>Barbara</t>
  </si>
  <si>
    <t>Baroness Schroeder</t>
  </si>
  <si>
    <t>Barrington Belle</t>
  </si>
  <si>
    <t>Beauty in White</t>
  </si>
  <si>
    <t>Belleville</t>
  </si>
  <si>
    <t>Big Ben</t>
  </si>
  <si>
    <t>Blaze</t>
  </si>
  <si>
    <t>Blush Queen</t>
  </si>
  <si>
    <t>Blushing Princess</t>
  </si>
  <si>
    <t>Bouquet Perfect</t>
  </si>
  <si>
    <t>Bowl of Beauty</t>
  </si>
  <si>
    <t>Bowl of Cream</t>
  </si>
  <si>
    <t>Bridal Gown</t>
  </si>
  <si>
    <t>Bridal Grace</t>
  </si>
  <si>
    <t>Bridal Icing</t>
  </si>
  <si>
    <t>Bridal Shower</t>
  </si>
  <si>
    <t>Brother Chuck</t>
  </si>
  <si>
    <t>Buckeye Belle</t>
  </si>
  <si>
    <t>Bunker Hill</t>
  </si>
  <si>
    <t>Carol</t>
  </si>
  <si>
    <t>Catharina Fontijn</t>
  </si>
  <si>
    <t>Charles Burgess</t>
  </si>
  <si>
    <t>Charles Leveque</t>
  </si>
  <si>
    <t>Chiffon Parfait</t>
  </si>
  <si>
    <t>Class Act</t>
  </si>
  <si>
    <t>Clemenceau</t>
  </si>
  <si>
    <t>Cora Stubbs</t>
  </si>
  <si>
    <t>Coral  'n Gold</t>
  </si>
  <si>
    <t>Coral Charm</t>
  </si>
  <si>
    <t>Dancing Butterfly</t>
  </si>
  <si>
    <t>Dinner Plate</t>
  </si>
  <si>
    <t>Do Tell</t>
  </si>
  <si>
    <t>Doreen</t>
  </si>
  <si>
    <t>Duchesse de Nemours</t>
  </si>
  <si>
    <t>Eden's Perfume</t>
  </si>
  <si>
    <t>Eden's Temptation</t>
  </si>
  <si>
    <t>Edulis Superba</t>
  </si>
  <si>
    <t>Elsa Sass</t>
  </si>
  <si>
    <t>Fantastic</t>
  </si>
  <si>
    <t>Felix Crousse</t>
  </si>
  <si>
    <t>Festiva Maxima</t>
  </si>
  <si>
    <t>Festiva Supreme</t>
  </si>
  <si>
    <t>Fiona(=Red Sarah Bernhardt )</t>
  </si>
  <si>
    <t>Flame</t>
  </si>
  <si>
    <t>Florence Nicholls</t>
  </si>
  <si>
    <t>Francois Ortegat</t>
  </si>
  <si>
    <t>Gardenia</t>
  </si>
  <si>
    <t>Gay Paree</t>
  </si>
  <si>
    <t>Gilbert Barthelot</t>
  </si>
  <si>
    <t>Goldmine</t>
  </si>
  <si>
    <t>Honey Gold</t>
  </si>
  <si>
    <t>Immaculee</t>
  </si>
  <si>
    <t>Inspecteur Lavergne</t>
  </si>
  <si>
    <t>Ivory Victory</t>
  </si>
  <si>
    <t>Jacorma</t>
  </si>
  <si>
    <t>Jadwiga</t>
  </si>
  <si>
    <t>Jan van Leeuwen</t>
  </si>
  <si>
    <t>Johnny</t>
  </si>
  <si>
    <t>Joker</t>
  </si>
  <si>
    <t>Kansas</t>
  </si>
  <si>
    <t>Karl Rosenfield</t>
  </si>
  <si>
    <t>Kelway's Glorious</t>
  </si>
  <si>
    <t>Koningin Wilhelmina</t>
  </si>
  <si>
    <t>Krinkled White</t>
  </si>
  <si>
    <t>Lady Alexander Duff</t>
  </si>
  <si>
    <t>Lady Anna</t>
  </si>
  <si>
    <t>Lady Orchid</t>
  </si>
  <si>
    <t>Lancaster Imp</t>
  </si>
  <si>
    <t>Laura Dessert</t>
  </si>
  <si>
    <t>Lemon Queen</t>
  </si>
  <si>
    <t>Lilac Time</t>
  </si>
  <si>
    <t>Lillian Wild</t>
  </si>
  <si>
    <t>Little Medicineman</t>
  </si>
  <si>
    <t>Lorelei</t>
  </si>
  <si>
    <t>Louis Van Houtte</t>
  </si>
  <si>
    <t>Madame Calot</t>
  </si>
  <si>
    <t>Madame Edouard Doriat</t>
  </si>
  <si>
    <t>Margaret Truman</t>
  </si>
  <si>
    <t xml:space="preserve">Marie Le Rêve </t>
  </si>
  <si>
    <t>Marie Lemoine</t>
  </si>
  <si>
    <t>Miss America</t>
  </si>
  <si>
    <t>Miss Eckhardt</t>
  </si>
  <si>
    <t>Miss Kelly</t>
  </si>
  <si>
    <t>Miss Mary</t>
  </si>
  <si>
    <t>Missie's Blush</t>
  </si>
  <si>
    <t>Mme Emile Débatène</t>
  </si>
  <si>
    <t>Mme Jules Dessert</t>
  </si>
  <si>
    <t>Monsieur Jules Elie</t>
  </si>
  <si>
    <t>Monsieur Martin Cahuzac</t>
  </si>
  <si>
    <t>Moon of Nippon</t>
  </si>
  <si>
    <t>Moon River</t>
  </si>
  <si>
    <t>Moonstone</t>
  </si>
  <si>
    <t>Mother's Choice</t>
  </si>
  <si>
    <t>Mr. Ed</t>
  </si>
  <si>
    <t>Mr. G.F. Hemerik</t>
  </si>
  <si>
    <t>Mrs. J.V. Edlund</t>
  </si>
  <si>
    <t>My Love</t>
  </si>
  <si>
    <t>Nancy Nicholls</t>
  </si>
  <si>
    <t>Nancy Nora</t>
  </si>
  <si>
    <t>Neon</t>
  </si>
  <si>
    <t>Nice Gal</t>
  </si>
  <si>
    <t>Nippon Beauty</t>
  </si>
  <si>
    <t>Noémi Demay(=Pecher)</t>
  </si>
  <si>
    <t>Nymphe</t>
  </si>
  <si>
    <t>Odile</t>
  </si>
  <si>
    <t>Omeo Snow</t>
  </si>
  <si>
    <t xml:space="preserve">Orient Jewels </t>
  </si>
  <si>
    <t>Paul M. Wild</t>
  </si>
  <si>
    <t>Pecher (=Noémi Demay)</t>
  </si>
  <si>
    <t>Peter Brand</t>
  </si>
  <si>
    <t>Petticoat Flounce</t>
  </si>
  <si>
    <t>Philippe Rivoire</t>
  </si>
  <si>
    <t>Pillow Talk</t>
  </si>
  <si>
    <t>Pink Cameo</t>
  </si>
  <si>
    <t>Pink Giant</t>
  </si>
  <si>
    <t>Pink Parfait</t>
  </si>
  <si>
    <t>Primevère</t>
  </si>
  <si>
    <t>Princess Margaret</t>
  </si>
  <si>
    <t>Raoul Dessert</t>
  </si>
  <si>
    <t>Raspberry Sundae</t>
  </si>
  <si>
    <t>Red Queen</t>
  </si>
  <si>
    <t>Red Sarah Bernhardt (=Fiona)</t>
  </si>
  <si>
    <t>Reine Hortense</t>
  </si>
  <si>
    <t>Renato</t>
  </si>
  <si>
    <t>Ruth Clay</t>
  </si>
  <si>
    <t>Santa Fe</t>
  </si>
  <si>
    <t>Sarah Bernhardt</t>
  </si>
  <si>
    <t>Sea Shell</t>
  </si>
  <si>
    <t>Sebastiaan Maas</t>
  </si>
  <si>
    <t>Shawnee Chief</t>
  </si>
  <si>
    <t>Shirley Temple</t>
  </si>
  <si>
    <t>Show Girl</t>
  </si>
  <si>
    <t>Sorbet</t>
  </si>
  <si>
    <t>Sweet 16</t>
  </si>
  <si>
    <t>Sword Dance</t>
  </si>
  <si>
    <t>Tango</t>
  </si>
  <si>
    <t>Tom Cat</t>
  </si>
  <si>
    <t>Tom Eckhardt</t>
  </si>
  <si>
    <t>Top Brass</t>
  </si>
  <si>
    <t>Ursynow</t>
  </si>
  <si>
    <t>Velvet Candy</t>
  </si>
  <si>
    <t>Victoire de la Marne</t>
  </si>
  <si>
    <t>Vogue</t>
  </si>
  <si>
    <t>White Cap</t>
  </si>
  <si>
    <t>White Wings</t>
  </si>
  <si>
    <t>Whopper</t>
  </si>
  <si>
    <t>Wladyslawa</t>
  </si>
  <si>
    <t>Zus Braun</t>
  </si>
  <si>
    <t>Alba Plena</t>
  </si>
  <si>
    <t>Anemoniflora</t>
  </si>
  <si>
    <t>Mollis</t>
  </si>
  <si>
    <t>Mutabilis Plena</t>
  </si>
  <si>
    <t>Rosea Plena</t>
  </si>
  <si>
    <t>Rosea Superba Plena</t>
  </si>
  <si>
    <t>Rubra Plena</t>
  </si>
  <si>
    <t xml:space="preserve">                                                         www.artemisplant.ru           </t>
  </si>
  <si>
    <t>Пион травянистый officinalis</t>
  </si>
  <si>
    <t>Цена за упаковку 25 штук, у.е.</t>
  </si>
  <si>
    <t>2-3</t>
  </si>
  <si>
    <t>3-5</t>
  </si>
  <si>
    <t>2/-</t>
  </si>
  <si>
    <t>02/+</t>
  </si>
  <si>
    <t xml:space="preserve">The Fawn </t>
  </si>
  <si>
    <t>Предлагаем вашему вниманию прайс-лист на корни пионов с поставкой  в марте 2027 года.</t>
  </si>
  <si>
    <t>доплата до 100 % вносится не позднее 15 января 2027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</si>
</sst>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#,##0.00\ &quot;₽&quot;;[Red]\-#,##0.00\ &quot;₽&quot;"/>
    <numFmt numFmtId="44" formatCode="_-* #,##0.00\ &quot;₽&quot;_-;\-* #,##0.00\ &quot;₽&quot;_-;_-* &quot;-&quot;??\ &quot;₽&quot;_-;_-@_-"/>
    <numFmt numFmtId="164" formatCode="_-* #,##0.00\ [$₽-419]_-;\-* #,##0.00\ [$₽-419]_-;_-* &quot;-&quot;??\ [$₽-419]_-;_-@_-"/>
    <numFmt numFmtId="165" formatCode="_-* #,##0.00\ [$€-1]_-;\-* #,##0.00\ [$€-1]_-;_-* &quot;-&quot;??\ [$€-1]_-;_-@_-"/>
    <numFmt numFmtId="166" formatCode="#,##0.00_ ;\-#,##0.00\ "/>
    <numFmt numFmtId="167" formatCode="#,##0.00\ [$€-1];[Red]\-#,##0.00\ [$€-1]"/>
    <numFmt numFmtId="168" formatCode="d/m;@"/>
  </numFmts>
  <fonts count="47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rgb="FFFF0000"/>
      <name val="Arial"/>
      <family val="2"/>
      <charset val="204"/>
    </font>
    <font>
      <b/>
      <sz val="20"/>
      <color rgb="FF009900"/>
      <name val="Arial"/>
      <family val="2"/>
      <charset val="204"/>
    </font>
    <font>
      <b/>
      <sz val="11"/>
      <color rgb="FFFF0066"/>
      <name val="Arial"/>
      <family val="2"/>
      <charset val="204"/>
    </font>
    <font>
      <sz val="12"/>
      <color rgb="FF0000FF"/>
      <name val="Arial"/>
      <family val="2"/>
      <charset val="204"/>
    </font>
    <font>
      <sz val="10"/>
      <name val="Arial Cyr"/>
      <family val="2"/>
      <charset val="204"/>
    </font>
    <font>
      <b/>
      <sz val="11"/>
      <color rgb="FF660066"/>
      <name val="Arial"/>
      <family val="2"/>
      <charset val="204"/>
    </font>
    <font>
      <sz val="11"/>
      <color rgb="FF660066"/>
      <name val="Arial"/>
      <family val="2"/>
      <charset val="204"/>
    </font>
    <font>
      <sz val="11"/>
      <color rgb="FF0000FF"/>
      <name val="Arial"/>
      <family val="2"/>
      <charset val="204"/>
    </font>
    <font>
      <sz val="8"/>
      <name val="Arial"/>
      <family val="2"/>
    </font>
    <font>
      <sz val="11"/>
      <color theme="5" tint="-0.249977111117893"/>
      <name val="Arial"/>
      <family val="2"/>
      <charset val="204"/>
    </font>
    <font>
      <sz val="11"/>
      <color rgb="FFA27800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</font>
    <font>
      <sz val="11"/>
      <color theme="0" tint="-4.9989318521683403E-2"/>
      <name val="Calibri"/>
      <family val="2"/>
      <charset val="204"/>
      <scheme val="minor"/>
    </font>
    <font>
      <b/>
      <sz val="11"/>
      <color theme="5" tint="-0.249977111117893"/>
      <name val="Arial"/>
      <family val="2"/>
      <charset val="204"/>
    </font>
    <font>
      <sz val="12"/>
      <color theme="10"/>
      <name val="Arial"/>
      <family val="2"/>
      <charset val="204"/>
    </font>
    <font>
      <sz val="12"/>
      <color rgb="FF002060"/>
      <name val="Arial"/>
      <family val="2"/>
      <charset val="204"/>
    </font>
    <font>
      <sz val="11"/>
      <color theme="1"/>
      <name val="Arial Nova"/>
      <family val="2"/>
    </font>
    <font>
      <sz val="12"/>
      <color rgb="FF0000FF"/>
      <name val="Arial Nova"/>
      <family val="2"/>
    </font>
    <font>
      <sz val="11"/>
      <color rgb="FFC00000"/>
      <name val="Arial Nova"/>
      <family val="2"/>
    </font>
    <font>
      <sz val="11"/>
      <color rgb="FF660066"/>
      <name val="Arial Nova"/>
      <family val="2"/>
    </font>
    <font>
      <sz val="11"/>
      <name val="Arial Nova"/>
      <family val="2"/>
    </font>
    <font>
      <sz val="11"/>
      <color rgb="FF9900CC"/>
      <name val="Arial Nova"/>
      <family val="2"/>
    </font>
    <font>
      <sz val="8"/>
      <color rgb="FFC00000"/>
      <name val="Arial"/>
      <family val="2"/>
      <charset val="204"/>
    </font>
    <font>
      <sz val="11"/>
      <color rgb="FF006000"/>
      <name val="Arial"/>
      <family val="2"/>
    </font>
    <font>
      <sz val="10"/>
      <color rgb="FF006000"/>
      <name val="Arial"/>
      <family val="2"/>
    </font>
    <font>
      <b/>
      <sz val="10"/>
      <color theme="4" tint="-0.499984740745262"/>
      <name val="Arial"/>
      <family val="2"/>
      <charset val="204"/>
    </font>
    <font>
      <sz val="11"/>
      <color theme="1"/>
      <name val="Aptos Serif"/>
      <family val="1"/>
    </font>
    <font>
      <b/>
      <sz val="18"/>
      <color rgb="FF006000"/>
      <name val="Verdana"/>
      <family val="2"/>
      <charset val="204"/>
    </font>
    <font>
      <sz val="11"/>
      <color theme="1"/>
      <name val="Aptos"/>
      <family val="2"/>
    </font>
    <font>
      <b/>
      <sz val="11"/>
      <color rgb="FF002060"/>
      <name val="Aptos"/>
      <family val="2"/>
    </font>
    <font>
      <sz val="11"/>
      <color rgb="FF002060"/>
      <name val="Aptos"/>
      <family val="2"/>
    </font>
    <font>
      <sz val="11"/>
      <color theme="5" tint="-0.249977111117893"/>
      <name val="Arial Nova"/>
      <family val="2"/>
      <charset val="204"/>
    </font>
    <font>
      <b/>
      <sz val="11"/>
      <color theme="5" tint="-0.249977111117893"/>
      <name val="Arial Nova"/>
      <family val="2"/>
    </font>
    <font>
      <sz val="8"/>
      <name val="Calibri"/>
      <family val="2"/>
      <charset val="204"/>
      <scheme val="minor"/>
    </font>
    <font>
      <sz val="11"/>
      <color rgb="FF006000"/>
      <name val="Calibri"/>
      <family val="2"/>
      <charset val="204"/>
      <scheme val="minor"/>
    </font>
    <font>
      <b/>
      <sz val="11"/>
      <color rgb="FFC00000"/>
      <name val="Arial Nova"/>
      <family val="2"/>
    </font>
    <font>
      <b/>
      <sz val="11"/>
      <color rgb="FFC00000"/>
      <name val="Arial"/>
      <family val="2"/>
      <charset val="204"/>
    </font>
    <font>
      <b/>
      <sz val="11"/>
      <color rgb="FF00B050"/>
      <name val="Arial"/>
      <family val="2"/>
      <charset val="204"/>
    </font>
    <font>
      <sz val="12"/>
      <name val="Aptos"/>
      <family val="2"/>
    </font>
    <font>
      <sz val="12"/>
      <color theme="1"/>
      <name val="Aptos"/>
      <family val="2"/>
    </font>
    <font>
      <b/>
      <sz val="12"/>
      <color rgb="FF002060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5E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8" fillId="0" borderId="0"/>
    <xf numFmtId="0" fontId="12" fillId="0" borderId="0"/>
    <xf numFmtId="0" fontId="15" fillId="0" borderId="0"/>
    <xf numFmtId="0" fontId="17" fillId="0" borderId="0"/>
    <xf numFmtId="0" fontId="17" fillId="0" borderId="0"/>
  </cellStyleXfs>
  <cellXfs count="105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7" fillId="2" borderId="0" xfId="1" applyFont="1" applyFill="1" applyAlignment="1">
      <alignment vertical="top"/>
    </xf>
    <xf numFmtId="0" fontId="7" fillId="2" borderId="0" xfId="1" applyFont="1" applyFill="1" applyAlignment="1">
      <alignment vertical="center"/>
    </xf>
    <xf numFmtId="0" fontId="9" fillId="2" borderId="0" xfId="0" applyFont="1" applyFill="1" applyAlignment="1">
      <alignment horizontal="center"/>
    </xf>
    <xf numFmtId="0" fontId="10" fillId="2" borderId="0" xfId="0" applyFont="1" applyFill="1"/>
    <xf numFmtId="0" fontId="11" fillId="2" borderId="0" xfId="0" applyFont="1" applyFill="1"/>
    <xf numFmtId="0" fontId="10" fillId="2" borderId="1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165" fontId="3" fillId="2" borderId="0" xfId="0" applyNumberFormat="1" applyFont="1" applyFill="1"/>
    <xf numFmtId="0" fontId="13" fillId="2" borderId="0" xfId="0" applyFont="1" applyFill="1" applyAlignment="1">
      <alignment horizontal="center" wrapText="1"/>
    </xf>
    <xf numFmtId="0" fontId="0" fillId="2" borderId="0" xfId="0" applyFill="1"/>
    <xf numFmtId="0" fontId="14" fillId="2" borderId="0" xfId="0" applyFont="1" applyFill="1"/>
    <xf numFmtId="0" fontId="1" fillId="2" borderId="0" xfId="0" applyFont="1" applyFill="1"/>
    <xf numFmtId="2" fontId="16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>
      <alignment vertical="top"/>
    </xf>
    <xf numFmtId="166" fontId="3" fillId="2" borderId="4" xfId="0" applyNumberFormat="1" applyFont="1" applyFill="1" applyBorder="1" applyAlignment="1">
      <alignment vertical="center"/>
    </xf>
    <xf numFmtId="166" fontId="3" fillId="3" borderId="4" xfId="0" applyNumberFormat="1" applyFont="1" applyFill="1" applyBorder="1" applyAlignment="1">
      <alignment vertical="center"/>
    </xf>
    <xf numFmtId="0" fontId="18" fillId="2" borderId="0" xfId="0" applyFont="1" applyFill="1"/>
    <xf numFmtId="0" fontId="0" fillId="4" borderId="0" xfId="0" applyFill="1"/>
    <xf numFmtId="0" fontId="1" fillId="4" borderId="0" xfId="0" applyFont="1" applyFill="1"/>
    <xf numFmtId="0" fontId="0" fillId="2" borderId="0" xfId="0" applyFill="1" applyAlignment="1">
      <alignment horizontal="center"/>
    </xf>
    <xf numFmtId="0" fontId="18" fillId="4" borderId="0" xfId="0" applyFont="1" applyFill="1"/>
    <xf numFmtId="0" fontId="0" fillId="5" borderId="0" xfId="0" applyFill="1"/>
    <xf numFmtId="0" fontId="1" fillId="5" borderId="0" xfId="0" applyFont="1" applyFill="1"/>
    <xf numFmtId="0" fontId="6" fillId="2" borderId="0" xfId="0" applyFont="1" applyFill="1" applyAlignment="1">
      <alignment horizontal="center" vertical="center"/>
    </xf>
    <xf numFmtId="0" fontId="22" fillId="2" borderId="0" xfId="0" applyFont="1" applyFill="1"/>
    <xf numFmtId="0" fontId="23" fillId="2" borderId="0" xfId="1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wrapText="1"/>
    </xf>
    <xf numFmtId="0" fontId="25" fillId="2" borderId="0" xfId="0" applyFont="1" applyFill="1"/>
    <xf numFmtId="0" fontId="25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left" vertical="center"/>
    </xf>
    <xf numFmtId="0" fontId="26" fillId="2" borderId="0" xfId="0" applyFont="1" applyFill="1" applyAlignment="1">
      <alignment horizontal="left" vertical="center"/>
    </xf>
    <xf numFmtId="0" fontId="24" fillId="2" borderId="0" xfId="0" applyFont="1" applyFill="1"/>
    <xf numFmtId="0" fontId="24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wrapText="1"/>
    </xf>
    <xf numFmtId="0" fontId="22" fillId="2" borderId="0" xfId="0" applyFont="1" applyFill="1" applyAlignment="1">
      <alignment horizontal="center"/>
    </xf>
    <xf numFmtId="0" fontId="27" fillId="2" borderId="0" xfId="0" applyFont="1" applyFill="1" applyAlignment="1">
      <alignment horizontal="center" wrapText="1"/>
    </xf>
    <xf numFmtId="0" fontId="22" fillId="2" borderId="0" xfId="2" applyFont="1" applyFill="1" applyAlignment="1">
      <alignment horizontal="left" vertical="center"/>
    </xf>
    <xf numFmtId="0" fontId="28" fillId="2" borderId="0" xfId="2" applyFont="1" applyFill="1" applyAlignment="1">
      <alignment horizontal="left" vertical="center"/>
    </xf>
    <xf numFmtId="164" fontId="29" fillId="2" borderId="1" xfId="0" applyNumberFormat="1" applyFont="1" applyFill="1" applyBorder="1" applyAlignment="1">
      <alignment horizontal="right"/>
    </xf>
    <xf numFmtId="0" fontId="30" fillId="2" borderId="0" xfId="3" applyFont="1" applyFill="1" applyAlignment="1" applyProtection="1">
      <alignment horizontal="left" vertical="center" indent="1"/>
      <protection locked="0"/>
    </xf>
    <xf numFmtId="0" fontId="29" fillId="2" borderId="0" xfId="0" applyFont="1" applyFill="1"/>
    <xf numFmtId="1" fontId="29" fillId="2" borderId="1" xfId="0" applyNumberFormat="1" applyFont="1" applyFill="1" applyBorder="1" applyAlignment="1">
      <alignment horizontal="right"/>
    </xf>
    <xf numFmtId="2" fontId="29" fillId="2" borderId="1" xfId="0" applyNumberFormat="1" applyFont="1" applyFill="1" applyBorder="1" applyAlignment="1">
      <alignment horizontal="right"/>
    </xf>
    <xf numFmtId="0" fontId="29" fillId="2" borderId="0" xfId="0" applyFont="1" applyFill="1" applyAlignment="1">
      <alignment horizontal="center" wrapText="1"/>
    </xf>
    <xf numFmtId="9" fontId="29" fillId="2" borderId="2" xfId="0" applyNumberFormat="1" applyFont="1" applyFill="1" applyBorder="1" applyAlignment="1">
      <alignment horizontal="right"/>
    </xf>
    <xf numFmtId="166" fontId="29" fillId="2" borderId="2" xfId="0" applyNumberFormat="1" applyFont="1" applyFill="1" applyBorder="1" applyAlignment="1">
      <alignment horizontal="right"/>
    </xf>
    <xf numFmtId="44" fontId="29" fillId="2" borderId="2" xfId="0" applyNumberFormat="1" applyFont="1" applyFill="1" applyBorder="1" applyAlignment="1">
      <alignment horizontal="right"/>
    </xf>
    <xf numFmtId="165" fontId="29" fillId="2" borderId="0" xfId="0" applyNumberFormat="1" applyFont="1" applyFill="1"/>
    <xf numFmtId="0" fontId="32" fillId="2" borderId="0" xfId="0" applyFont="1" applyFill="1" applyAlignment="1">
      <alignment horizontal="center" wrapText="1"/>
    </xf>
    <xf numFmtId="0" fontId="34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/>
    </xf>
    <xf numFmtId="0" fontId="36" fillId="2" borderId="0" xfId="0" applyFont="1" applyFill="1" applyAlignment="1">
      <alignment horizontal="center" wrapText="1"/>
    </xf>
    <xf numFmtId="0" fontId="36" fillId="2" borderId="0" xfId="0" applyFont="1" applyFill="1" applyAlignment="1">
      <alignment horizontal="right"/>
    </xf>
    <xf numFmtId="0" fontId="31" fillId="6" borderId="4" xfId="0" applyFont="1" applyFill="1" applyBorder="1" applyAlignment="1">
      <alignment horizontal="center" vertical="center" wrapText="1"/>
    </xf>
    <xf numFmtId="2" fontId="31" fillId="6" borderId="4" xfId="0" applyNumberFormat="1" applyFont="1" applyFill="1" applyBorder="1" applyAlignment="1" applyProtection="1">
      <alignment horizontal="center" vertical="center" wrapText="1"/>
      <protection locked="0"/>
    </xf>
    <xf numFmtId="0" fontId="37" fillId="2" borderId="0" xfId="0" applyFont="1" applyFill="1"/>
    <xf numFmtId="0" fontId="37" fillId="2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center" wrapText="1"/>
    </xf>
    <xf numFmtId="0" fontId="38" fillId="2" borderId="0" xfId="0" applyFont="1" applyFill="1" applyAlignment="1">
      <alignment horizontal="left" vertical="center"/>
    </xf>
    <xf numFmtId="0" fontId="21" fillId="2" borderId="0" xfId="1" applyFont="1" applyFill="1" applyAlignment="1">
      <alignment horizontal="center" vertical="top"/>
    </xf>
    <xf numFmtId="167" fontId="0" fillId="2" borderId="0" xfId="0" applyNumberFormat="1" applyFill="1"/>
    <xf numFmtId="0" fontId="31" fillId="6" borderId="4" xfId="4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0" fillId="2" borderId="0" xfId="0" applyFont="1" applyFill="1" applyAlignment="1">
      <alignment horizontal="center" wrapText="1"/>
    </xf>
    <xf numFmtId="0" fontId="41" fillId="2" borderId="0" xfId="0" applyFont="1" applyFill="1" applyAlignment="1">
      <alignment horizontal="left" vertical="center"/>
    </xf>
    <xf numFmtId="0" fontId="42" fillId="2" borderId="0" xfId="0" applyFont="1" applyFill="1"/>
    <xf numFmtId="0" fontId="43" fillId="2" borderId="0" xfId="0" applyFont="1" applyFill="1"/>
    <xf numFmtId="0" fontId="44" fillId="7" borderId="6" xfId="0" applyFont="1" applyFill="1" applyBorder="1" applyAlignment="1">
      <alignment horizontal="center" vertical="center"/>
    </xf>
    <xf numFmtId="2" fontId="44" fillId="7" borderId="6" xfId="0" applyNumberFormat="1" applyFont="1" applyFill="1" applyBorder="1" applyAlignment="1">
      <alignment horizontal="center" vertical="center"/>
    </xf>
    <xf numFmtId="8" fontId="44" fillId="7" borderId="6" xfId="0" applyNumberFormat="1" applyFont="1" applyFill="1" applyBorder="1" applyAlignment="1">
      <alignment horizontal="center" vertical="center"/>
    </xf>
    <xf numFmtId="2" fontId="44" fillId="7" borderId="4" xfId="0" applyNumberFormat="1" applyFont="1" applyFill="1" applyBorder="1" applyAlignment="1">
      <alignment horizontal="center" vertical="center"/>
    </xf>
    <xf numFmtId="0" fontId="44" fillId="7" borderId="6" xfId="5" applyFont="1" applyFill="1" applyBorder="1" applyAlignment="1">
      <alignment horizontal="center" vertical="center"/>
    </xf>
    <xf numFmtId="0" fontId="44" fillId="7" borderId="4" xfId="0" applyFont="1" applyFill="1" applyBorder="1" applyAlignment="1">
      <alignment horizontal="center" vertical="center"/>
    </xf>
    <xf numFmtId="0" fontId="44" fillId="7" borderId="4" xfId="5" applyFont="1" applyFill="1" applyBorder="1" applyAlignment="1">
      <alignment horizontal="center" vertical="center"/>
    </xf>
    <xf numFmtId="0" fontId="46" fillId="7" borderId="6" xfId="0" applyFont="1" applyFill="1" applyBorder="1" applyAlignment="1">
      <alignment vertical="center"/>
    </xf>
    <xf numFmtId="0" fontId="46" fillId="7" borderId="4" xfId="0" applyFont="1" applyFill="1" applyBorder="1" applyAlignment="1">
      <alignment vertical="center"/>
    </xf>
    <xf numFmtId="0" fontId="44" fillId="7" borderId="4" xfId="0" applyFont="1" applyFill="1" applyBorder="1" applyAlignment="1">
      <alignment vertical="center"/>
    </xf>
    <xf numFmtId="49" fontId="45" fillId="7" borderId="6" xfId="0" applyNumberFormat="1" applyFont="1" applyFill="1" applyBorder="1" applyAlignment="1">
      <alignment vertical="center"/>
    </xf>
    <xf numFmtId="0" fontId="45" fillId="7" borderId="6" xfId="0" applyFont="1" applyFill="1" applyBorder="1" applyAlignment="1">
      <alignment vertical="center"/>
    </xf>
    <xf numFmtId="49" fontId="45" fillId="7" borderId="6" xfId="0" applyNumberFormat="1" applyFont="1" applyFill="1" applyBorder="1" applyAlignment="1">
      <alignment horizontal="center" vertical="center"/>
    </xf>
    <xf numFmtId="49" fontId="45" fillId="7" borderId="4" xfId="0" applyNumberFormat="1" applyFont="1" applyFill="1" applyBorder="1" applyAlignment="1">
      <alignment vertical="center"/>
    </xf>
    <xf numFmtId="0" fontId="45" fillId="7" borderId="4" xfId="0" applyFont="1" applyFill="1" applyBorder="1" applyAlignment="1">
      <alignment vertical="center"/>
    </xf>
    <xf numFmtId="49" fontId="45" fillId="7" borderId="4" xfId="0" applyNumberFormat="1" applyFont="1" applyFill="1" applyBorder="1" applyAlignment="1">
      <alignment horizontal="center" vertical="center"/>
    </xf>
    <xf numFmtId="49" fontId="44" fillId="7" borderId="4" xfId="0" applyNumberFormat="1" applyFont="1" applyFill="1" applyBorder="1" applyAlignment="1">
      <alignment vertical="center"/>
    </xf>
    <xf numFmtId="49" fontId="44" fillId="7" borderId="4" xfId="0" applyNumberFormat="1" applyFont="1" applyFill="1" applyBorder="1" applyAlignment="1">
      <alignment horizontal="center" vertical="center"/>
    </xf>
    <xf numFmtId="168" fontId="45" fillId="7" borderId="4" xfId="0" applyNumberFormat="1" applyFont="1" applyFill="1" applyBorder="1" applyAlignment="1">
      <alignment vertical="center"/>
    </xf>
    <xf numFmtId="0" fontId="45" fillId="7" borderId="4" xfId="0" quotePrefix="1" applyFont="1" applyFill="1" applyBorder="1" applyAlignment="1">
      <alignment vertical="center"/>
    </xf>
    <xf numFmtId="0" fontId="45" fillId="7" borderId="5" xfId="0" quotePrefix="1" applyFont="1" applyFill="1" applyBorder="1" applyAlignment="1">
      <alignment vertical="center"/>
    </xf>
    <xf numFmtId="0" fontId="45" fillId="7" borderId="5" xfId="0" applyFont="1" applyFill="1" applyBorder="1" applyAlignment="1">
      <alignment vertical="center"/>
    </xf>
    <xf numFmtId="49" fontId="45" fillId="7" borderId="5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/>
    </xf>
    <xf numFmtId="0" fontId="33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21" fillId="2" borderId="0" xfId="1" applyFont="1" applyFill="1" applyAlignment="1">
      <alignment horizontal="center" vertical="top"/>
    </xf>
    <xf numFmtId="0" fontId="20" fillId="2" borderId="0" xfId="1" applyFont="1" applyFill="1" applyAlignment="1">
      <alignment horizontal="left" vertical="top"/>
    </xf>
    <xf numFmtId="0" fontId="7" fillId="2" borderId="0" xfId="1" applyFont="1" applyFill="1" applyAlignment="1">
      <alignment horizontal="left" vertical="top"/>
    </xf>
  </cellXfs>
  <cellStyles count="7">
    <cellStyle name="Standaard 2" xfId="5" xr:uid="{79C376EF-2857-4530-AB64-0798F8046624}"/>
    <cellStyle name="Standaard 2 2" xfId="6" xr:uid="{48EF9C1C-149F-4F1D-8E26-A1A1DBB22535}"/>
    <cellStyle name="Гиперссылка" xfId="1" builtinId="8"/>
    <cellStyle name="Обычный" xfId="0" builtinId="0"/>
    <cellStyle name="Обычный 2" xfId="2" xr:uid="{05DD6AB5-36BA-4D53-9225-5ED921C64BD4}"/>
    <cellStyle name="Обычный 3" xfId="4" xr:uid="{28B7C16F-ABE7-4D0D-9903-445B167E3799}"/>
    <cellStyle name="Обычный_Лист1" xfId="3" xr:uid="{51F27F71-A541-47BD-A0EA-8D251BE6B44B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6000"/>
      <color rgb="FF33CC33"/>
      <color rgb="FF0000FF"/>
      <color rgb="FFD1DCF3"/>
      <color rgb="FFFFE5E5"/>
      <color rgb="FF660066"/>
      <color rgb="FFFF99CC"/>
      <color rgb="FF5826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9526</xdr:rowOff>
    </xdr:from>
    <xdr:to>
      <xdr:col>1</xdr:col>
      <xdr:colOff>1362075</xdr:colOff>
      <xdr:row>8</xdr:row>
      <xdr:rowOff>180976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D619A69C-7D1F-6643-C7A4-8F1252B49A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4776"/>
          <a:ext cx="2085975" cy="1619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rtemisplan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E3D46-E1A2-4590-8014-57848E832084}">
  <sheetPr>
    <tabColor rgb="FFFF99CC"/>
  </sheetPr>
  <dimension ref="A1:R1649"/>
  <sheetViews>
    <sheetView tabSelected="1" view="pageBreakPreview" topLeftCell="A6" zoomScale="80" zoomScaleNormal="84" zoomScaleSheetLayoutView="80" workbookViewId="0">
      <selection activeCell="H33" sqref="H33"/>
    </sheetView>
  </sheetViews>
  <sheetFormatPr defaultColWidth="9.109375" defaultRowHeight="14.4" x14ac:dyDescent="0.3"/>
  <cols>
    <col min="1" max="1" width="10.5546875" style="17" customWidth="1"/>
    <col min="2" max="2" width="47.77734375" style="17" customWidth="1"/>
    <col min="3" max="3" width="29.88671875" style="27" customWidth="1"/>
    <col min="4" max="4" width="10.109375" style="17" customWidth="1"/>
    <col min="5" max="5" width="15.33203125" style="17" customWidth="1"/>
    <col min="6" max="6" width="30.77734375" style="17" customWidth="1"/>
    <col min="7" max="7" width="18.88671875" style="17" customWidth="1"/>
    <col min="8" max="8" width="18.21875" style="17" customWidth="1"/>
    <col min="9" max="9" width="18.5546875" style="17" customWidth="1"/>
    <col min="10" max="10" width="16.109375" style="17" hidden="1" customWidth="1"/>
    <col min="11" max="11" width="21.77734375" style="17" hidden="1" customWidth="1"/>
    <col min="12" max="12" width="0" style="19" hidden="1" customWidth="1"/>
    <col min="13" max="19" width="0" style="17" hidden="1" customWidth="1"/>
    <col min="20" max="16384" width="9.109375" style="17"/>
  </cols>
  <sheetData>
    <row r="1" spans="1:17" s="1" customFormat="1" ht="7.2" customHeight="1" x14ac:dyDescent="0.25">
      <c r="C1" s="2"/>
      <c r="D1" s="3"/>
      <c r="E1" s="3"/>
      <c r="F1" s="3"/>
      <c r="G1" s="3"/>
      <c r="L1" s="4"/>
    </row>
    <row r="2" spans="1:17" s="7" customFormat="1" ht="21" customHeight="1" x14ac:dyDescent="0.3">
      <c r="A2" s="100" t="s">
        <v>35</v>
      </c>
      <c r="B2" s="100"/>
      <c r="C2" s="100"/>
      <c r="D2" s="100"/>
      <c r="E2" s="100"/>
      <c r="F2" s="100"/>
      <c r="G2" s="100"/>
      <c r="H2" s="100"/>
      <c r="I2" s="100"/>
      <c r="J2" s="5"/>
      <c r="K2" s="5"/>
      <c r="L2" s="6"/>
    </row>
    <row r="3" spans="1:17" s="1" customFormat="1" ht="15" customHeight="1" x14ac:dyDescent="0.25">
      <c r="A3" s="101" t="s">
        <v>23</v>
      </c>
      <c r="B3" s="101"/>
      <c r="C3" s="101"/>
      <c r="D3" s="101"/>
      <c r="E3" s="101"/>
      <c r="F3" s="101"/>
      <c r="G3" s="101"/>
      <c r="H3" s="101"/>
      <c r="I3" s="101"/>
      <c r="L3" s="4"/>
    </row>
    <row r="4" spans="1:17" s="1" customFormat="1" ht="15" customHeight="1" x14ac:dyDescent="0.25">
      <c r="A4" s="31"/>
      <c r="B4" s="31"/>
      <c r="C4" s="103" t="s">
        <v>271</v>
      </c>
      <c r="D4" s="104"/>
      <c r="E4" s="104"/>
      <c r="F4" s="104"/>
      <c r="G4" s="104"/>
      <c r="H4" s="104"/>
      <c r="I4" s="104"/>
      <c r="J4" s="104"/>
      <c r="K4" s="104"/>
      <c r="L4" s="4"/>
    </row>
    <row r="5" spans="1:17" s="7" customFormat="1" ht="15.75" customHeight="1" x14ac:dyDescent="0.25">
      <c r="A5" s="102" t="s">
        <v>24</v>
      </c>
      <c r="B5" s="102"/>
      <c r="C5" s="102"/>
      <c r="D5" s="102"/>
      <c r="E5" s="102"/>
      <c r="F5" s="102"/>
      <c r="G5" s="102"/>
      <c r="H5" s="102"/>
      <c r="I5" s="102"/>
      <c r="J5" s="8"/>
      <c r="K5" s="8"/>
      <c r="L5" s="8"/>
      <c r="M5" s="8"/>
      <c r="N5" s="8"/>
      <c r="O5" s="1"/>
      <c r="Q5" s="6"/>
    </row>
    <row r="6" spans="1:17" s="7" customFormat="1" ht="15.75" customHeight="1" x14ac:dyDescent="0.25">
      <c r="A6" s="68"/>
      <c r="B6" s="68"/>
      <c r="C6" s="68"/>
      <c r="D6" s="68"/>
      <c r="E6" s="68"/>
      <c r="F6" s="68"/>
      <c r="G6" s="68"/>
      <c r="H6" s="68"/>
      <c r="I6" s="68"/>
      <c r="J6" s="8"/>
      <c r="K6" s="8"/>
      <c r="L6" s="8"/>
      <c r="M6" s="8"/>
      <c r="N6" s="8"/>
      <c r="O6" s="1"/>
      <c r="Q6" s="6"/>
    </row>
    <row r="7" spans="1:17" s="7" customFormat="1" ht="15.75" customHeight="1" x14ac:dyDescent="0.25">
      <c r="A7" s="68"/>
      <c r="B7" s="68"/>
      <c r="C7" s="68"/>
      <c r="D7" s="68"/>
      <c r="E7" s="68"/>
      <c r="F7" s="68"/>
      <c r="G7" s="68"/>
      <c r="H7" s="68"/>
      <c r="I7" s="68"/>
      <c r="J7" s="8"/>
      <c r="K7" s="8"/>
      <c r="L7" s="8"/>
      <c r="M7" s="8"/>
      <c r="N7" s="8"/>
      <c r="O7" s="1"/>
      <c r="Q7" s="6"/>
    </row>
    <row r="8" spans="1:17" s="7" customFormat="1" ht="15.75" customHeight="1" x14ac:dyDescent="0.25">
      <c r="A8" s="68"/>
      <c r="B8" s="68"/>
      <c r="C8" s="68"/>
      <c r="D8" s="68"/>
      <c r="E8" s="68"/>
      <c r="F8" s="68"/>
      <c r="G8" s="68"/>
      <c r="H8" s="68"/>
      <c r="I8" s="68"/>
      <c r="J8" s="8"/>
      <c r="K8" s="8"/>
      <c r="L8" s="8"/>
      <c r="M8" s="8"/>
      <c r="N8" s="8"/>
      <c r="O8" s="1"/>
      <c r="Q8" s="6"/>
    </row>
    <row r="9" spans="1:17" s="7" customFormat="1" ht="15.75" customHeight="1" x14ac:dyDescent="0.25">
      <c r="A9" s="68"/>
      <c r="B9" s="68"/>
      <c r="C9" s="68"/>
      <c r="D9" s="68"/>
      <c r="E9" s="68"/>
      <c r="F9" s="68"/>
      <c r="G9" s="68"/>
      <c r="H9" s="68"/>
      <c r="I9" s="68"/>
      <c r="J9" s="8"/>
      <c r="K9" s="8"/>
      <c r="L9" s="8"/>
      <c r="M9" s="8"/>
      <c r="N9" s="8"/>
      <c r="O9" s="1"/>
      <c r="Q9" s="6"/>
    </row>
    <row r="10" spans="1:17" s="1" customFormat="1" ht="15" customHeight="1" x14ac:dyDescent="0.25">
      <c r="A10" s="32" t="s">
        <v>25</v>
      </c>
      <c r="B10" s="33"/>
      <c r="C10" s="33"/>
      <c r="D10" s="32"/>
      <c r="E10" s="32"/>
      <c r="J10" s="8"/>
      <c r="L10" s="9"/>
      <c r="M10" s="9"/>
      <c r="N10" s="9"/>
      <c r="Q10" s="4"/>
    </row>
    <row r="11" spans="1:17" s="1" customFormat="1" ht="12.75" customHeight="1" x14ac:dyDescent="0.3">
      <c r="A11" s="67" t="s">
        <v>279</v>
      </c>
      <c r="B11" s="64"/>
      <c r="C11" s="65"/>
      <c r="D11" s="66"/>
      <c r="E11" s="35"/>
      <c r="F11" s="58"/>
      <c r="G11" s="59" t="s">
        <v>27</v>
      </c>
      <c r="H11" s="11"/>
      <c r="I11" s="10"/>
      <c r="J11" s="8"/>
      <c r="K11" s="12"/>
    </row>
    <row r="12" spans="1:17" s="1" customFormat="1" ht="12.75" customHeight="1" x14ac:dyDescent="0.3">
      <c r="A12" s="67"/>
      <c r="B12" s="64"/>
      <c r="C12" s="65"/>
      <c r="D12" s="66"/>
      <c r="E12" s="35"/>
      <c r="F12" s="60"/>
      <c r="G12" s="61" t="s">
        <v>0</v>
      </c>
      <c r="H12" s="13"/>
      <c r="I12" s="13"/>
      <c r="J12" s="8"/>
      <c r="K12" s="12"/>
    </row>
    <row r="13" spans="1:17" s="1" customFormat="1" ht="12.75" customHeight="1" x14ac:dyDescent="0.3">
      <c r="A13" s="75" t="s">
        <v>37</v>
      </c>
      <c r="B13" s="36"/>
      <c r="C13" s="37"/>
      <c r="D13" s="35"/>
      <c r="E13" s="57"/>
      <c r="F13" s="60"/>
      <c r="G13" s="61" t="s">
        <v>1</v>
      </c>
      <c r="H13" s="14"/>
      <c r="I13" s="14"/>
      <c r="J13" s="8"/>
      <c r="K13" s="12"/>
    </row>
    <row r="14" spans="1:17" s="1" customFormat="1" ht="12.75" customHeight="1" x14ac:dyDescent="0.3">
      <c r="A14" s="4" t="s">
        <v>29</v>
      </c>
      <c r="B14" s="32"/>
      <c r="C14" s="34"/>
      <c r="D14" s="35"/>
      <c r="E14" s="35"/>
      <c r="F14" s="60"/>
      <c r="G14" s="61" t="s">
        <v>2</v>
      </c>
      <c r="H14" s="14"/>
      <c r="I14" s="14"/>
      <c r="J14" s="8"/>
      <c r="K14" s="12"/>
    </row>
    <row r="15" spans="1:17" s="1" customFormat="1" ht="12.75" customHeight="1" x14ac:dyDescent="0.3">
      <c r="A15" s="38" t="s">
        <v>26</v>
      </c>
      <c r="B15" s="32"/>
      <c r="C15" s="34"/>
      <c r="D15" s="35"/>
      <c r="E15" s="35"/>
      <c r="F15" s="60"/>
      <c r="G15" s="61" t="s">
        <v>3</v>
      </c>
      <c r="H15" s="99"/>
      <c r="I15" s="99"/>
      <c r="J15" s="8"/>
      <c r="K15" s="12"/>
    </row>
    <row r="16" spans="1:17" s="1" customFormat="1" ht="12.75" customHeight="1" x14ac:dyDescent="0.3">
      <c r="A16" s="39" t="s">
        <v>31</v>
      </c>
      <c r="B16" s="32"/>
      <c r="C16" s="34"/>
      <c r="D16" s="35"/>
      <c r="E16" s="35"/>
      <c r="F16" s="60"/>
      <c r="G16" s="61" t="s">
        <v>5</v>
      </c>
      <c r="H16" s="99"/>
      <c r="I16" s="99"/>
      <c r="J16" s="8"/>
    </row>
    <row r="17" spans="1:18" s="1" customFormat="1" ht="12.75" customHeight="1" x14ac:dyDescent="0.25">
      <c r="A17" s="39" t="s">
        <v>30</v>
      </c>
      <c r="B17" s="32"/>
      <c r="C17" s="34"/>
      <c r="D17" s="35"/>
      <c r="E17" s="35"/>
      <c r="F17" s="3"/>
      <c r="G17" s="47">
        <v>112</v>
      </c>
      <c r="H17" s="48" t="s">
        <v>6</v>
      </c>
      <c r="I17" s="49"/>
      <c r="J17" s="8"/>
    </row>
    <row r="18" spans="1:18" s="1" customFormat="1" ht="12.75" customHeight="1" x14ac:dyDescent="0.25">
      <c r="A18" s="73" t="s">
        <v>36</v>
      </c>
      <c r="B18" s="40"/>
      <c r="C18" s="41"/>
      <c r="D18" s="42"/>
      <c r="E18" s="42"/>
      <c r="F18" s="71"/>
      <c r="G18" s="50">
        <f>SUM(I25:I258)</f>
        <v>0</v>
      </c>
      <c r="H18" s="48" t="s">
        <v>7</v>
      </c>
      <c r="I18" s="49"/>
      <c r="J18" s="8"/>
    </row>
    <row r="19" spans="1:18" s="1" customFormat="1" ht="12.75" customHeight="1" x14ac:dyDescent="0.25">
      <c r="A19" s="74" t="s">
        <v>280</v>
      </c>
      <c r="B19" s="40"/>
      <c r="C19" s="41"/>
      <c r="D19" s="41"/>
      <c r="E19" s="41"/>
      <c r="F19" s="2"/>
      <c r="G19" s="51">
        <f>SUM(J25:J258)</f>
        <v>0</v>
      </c>
      <c r="H19" s="48" t="s">
        <v>8</v>
      </c>
      <c r="I19" s="52"/>
      <c r="J19" s="8"/>
      <c r="K19" s="2"/>
      <c r="L19" s="3"/>
      <c r="N19" s="15"/>
      <c r="R19" s="12"/>
    </row>
    <row r="20" spans="1:18" s="1" customFormat="1" ht="12.75" customHeight="1" x14ac:dyDescent="0.25">
      <c r="A20" s="67" t="s">
        <v>4</v>
      </c>
      <c r="B20" s="32"/>
      <c r="C20" s="43"/>
      <c r="D20" s="35"/>
      <c r="E20" s="35"/>
      <c r="F20" s="16"/>
      <c r="G20" s="53">
        <f>IF(G19&gt;5000,6%,IF(G19&gt;4000,5%,IF(G19&gt;3000,3%,IF(G19&gt;2000,2%,0%))))</f>
        <v>0</v>
      </c>
      <c r="H20" s="48" t="s">
        <v>9</v>
      </c>
      <c r="I20" s="49"/>
    </row>
    <row r="21" spans="1:18" s="1" customFormat="1" ht="12.75" customHeight="1" x14ac:dyDescent="0.25">
      <c r="A21" s="32" t="s">
        <v>33</v>
      </c>
      <c r="B21" s="32"/>
      <c r="C21" s="34"/>
      <c r="D21" s="35"/>
      <c r="E21" s="44"/>
      <c r="F21" s="3"/>
      <c r="G21" s="54">
        <f>G19-G19*G20</f>
        <v>0</v>
      </c>
      <c r="H21" s="48" t="s">
        <v>10</v>
      </c>
      <c r="I21" s="49"/>
      <c r="M21" s="12"/>
    </row>
    <row r="22" spans="1:18" s="1" customFormat="1" ht="12.75" customHeight="1" x14ac:dyDescent="0.25">
      <c r="A22" s="45" t="s">
        <v>34</v>
      </c>
      <c r="B22" s="32"/>
      <c r="C22" s="34"/>
      <c r="D22" s="35"/>
      <c r="E22" s="35"/>
      <c r="F22" s="3"/>
      <c r="G22" s="55">
        <f>G21*G17</f>
        <v>0</v>
      </c>
      <c r="H22" s="48" t="s">
        <v>11</v>
      </c>
      <c r="I22" s="56"/>
      <c r="M22" s="12"/>
    </row>
    <row r="23" spans="1:18" ht="15.6" customHeight="1" x14ac:dyDescent="0.3">
      <c r="A23" s="46" t="s">
        <v>12</v>
      </c>
      <c r="B23" s="1"/>
      <c r="C23" s="2"/>
      <c r="G23" s="18"/>
      <c r="H23" s="18"/>
      <c r="I23" s="18"/>
    </row>
    <row r="24" spans="1:18" ht="44.4" customHeight="1" x14ac:dyDescent="0.3">
      <c r="A24" s="62" t="s">
        <v>13</v>
      </c>
      <c r="B24" s="62" t="s">
        <v>14</v>
      </c>
      <c r="C24" s="62" t="s">
        <v>28</v>
      </c>
      <c r="D24" s="62" t="s">
        <v>15</v>
      </c>
      <c r="E24" s="62" t="s">
        <v>16</v>
      </c>
      <c r="F24" s="62" t="s">
        <v>273</v>
      </c>
      <c r="G24" s="62" t="s">
        <v>17</v>
      </c>
      <c r="H24" s="70" t="s">
        <v>18</v>
      </c>
      <c r="I24" s="63" t="s">
        <v>19</v>
      </c>
      <c r="J24" s="20" t="s">
        <v>20</v>
      </c>
      <c r="K24" s="72"/>
      <c r="L24" s="21"/>
    </row>
    <row r="25" spans="1:18" ht="12" customHeight="1" x14ac:dyDescent="0.3">
      <c r="A25" s="76">
        <v>1</v>
      </c>
      <c r="B25" s="86" t="s">
        <v>38</v>
      </c>
      <c r="C25" s="87" t="s">
        <v>21</v>
      </c>
      <c r="D25" s="88" t="s">
        <v>274</v>
      </c>
      <c r="E25" s="80">
        <v>25</v>
      </c>
      <c r="F25" s="77">
        <f t="shared" ref="F25:F88" si="0">G25*E25</f>
        <v>645.5</v>
      </c>
      <c r="G25" s="77">
        <v>25.82</v>
      </c>
      <c r="H25" s="78">
        <f>G25*116</f>
        <v>2995.12</v>
      </c>
      <c r="I25" s="83"/>
      <c r="J25" s="22">
        <f t="shared" ref="J25:J88" si="1">I25*G25</f>
        <v>0</v>
      </c>
      <c r="K25" s="69"/>
    </row>
    <row r="26" spans="1:18" s="25" customFormat="1" ht="12" customHeight="1" x14ac:dyDescent="0.3">
      <c r="A26" s="81">
        <v>2</v>
      </c>
      <c r="B26" s="89" t="s">
        <v>39</v>
      </c>
      <c r="C26" s="90" t="s">
        <v>21</v>
      </c>
      <c r="D26" s="91" t="s">
        <v>274</v>
      </c>
      <c r="E26" s="82">
        <v>25</v>
      </c>
      <c r="F26" s="79">
        <f t="shared" si="0"/>
        <v>263.25</v>
      </c>
      <c r="G26" s="79">
        <v>10.53</v>
      </c>
      <c r="H26" s="78">
        <f t="shared" ref="H26:H89" si="2">G26*116</f>
        <v>1221.48</v>
      </c>
      <c r="I26" s="84"/>
      <c r="J26" s="23">
        <f t="shared" si="1"/>
        <v>0</v>
      </c>
      <c r="K26" s="69"/>
      <c r="L26" s="26"/>
      <c r="M26" s="17"/>
    </row>
    <row r="27" spans="1:18" ht="12" customHeight="1" x14ac:dyDescent="0.3">
      <c r="A27" s="81">
        <v>3</v>
      </c>
      <c r="B27" s="89" t="s">
        <v>40</v>
      </c>
      <c r="C27" s="90" t="s">
        <v>21</v>
      </c>
      <c r="D27" s="91" t="s">
        <v>274</v>
      </c>
      <c r="E27" s="82">
        <v>25</v>
      </c>
      <c r="F27" s="79">
        <f t="shared" si="0"/>
        <v>204.99999999999997</v>
      </c>
      <c r="G27" s="79">
        <v>8.1999999999999993</v>
      </c>
      <c r="H27" s="78">
        <f t="shared" si="2"/>
        <v>951.19999999999993</v>
      </c>
      <c r="I27" s="84"/>
      <c r="J27" s="22">
        <f t="shared" si="1"/>
        <v>0</v>
      </c>
      <c r="K27" s="69"/>
    </row>
    <row r="28" spans="1:18" s="25" customFormat="1" ht="12" customHeight="1" x14ac:dyDescent="0.3">
      <c r="A28" s="81">
        <v>4</v>
      </c>
      <c r="B28" s="89" t="s">
        <v>41</v>
      </c>
      <c r="C28" s="90" t="s">
        <v>21</v>
      </c>
      <c r="D28" s="91" t="s">
        <v>274</v>
      </c>
      <c r="E28" s="82">
        <v>25</v>
      </c>
      <c r="F28" s="79">
        <f t="shared" si="0"/>
        <v>229</v>
      </c>
      <c r="G28" s="79">
        <v>9.16</v>
      </c>
      <c r="H28" s="78">
        <f t="shared" si="2"/>
        <v>1062.56</v>
      </c>
      <c r="I28" s="84"/>
      <c r="J28" s="22">
        <f t="shared" si="1"/>
        <v>0</v>
      </c>
      <c r="K28" s="69"/>
      <c r="L28" s="26"/>
      <c r="M28" s="17"/>
    </row>
    <row r="29" spans="1:18" ht="12" customHeight="1" x14ac:dyDescent="0.3">
      <c r="A29" s="81">
        <v>5</v>
      </c>
      <c r="B29" s="89" t="s">
        <v>42</v>
      </c>
      <c r="C29" s="90" t="s">
        <v>21</v>
      </c>
      <c r="D29" s="91" t="s">
        <v>274</v>
      </c>
      <c r="E29" s="82">
        <v>25</v>
      </c>
      <c r="F29" s="79">
        <f t="shared" si="0"/>
        <v>158.5</v>
      </c>
      <c r="G29" s="79">
        <v>6.34</v>
      </c>
      <c r="H29" s="78">
        <f t="shared" si="2"/>
        <v>735.43999999999994</v>
      </c>
      <c r="I29" s="84"/>
      <c r="J29" s="23">
        <f t="shared" si="1"/>
        <v>0</v>
      </c>
      <c r="K29" s="69"/>
    </row>
    <row r="30" spans="1:18" s="28" customFormat="1" ht="12" customHeight="1" x14ac:dyDescent="0.3">
      <c r="A30" s="81">
        <v>6</v>
      </c>
      <c r="B30" s="90" t="s">
        <v>43</v>
      </c>
      <c r="C30" s="90" t="s">
        <v>21</v>
      </c>
      <c r="D30" s="91" t="s">
        <v>274</v>
      </c>
      <c r="E30" s="82">
        <v>25</v>
      </c>
      <c r="F30" s="79">
        <f t="shared" si="0"/>
        <v>212</v>
      </c>
      <c r="G30" s="79">
        <v>8.48</v>
      </c>
      <c r="H30" s="78">
        <f t="shared" si="2"/>
        <v>983.68000000000006</v>
      </c>
      <c r="I30" s="84"/>
      <c r="J30" s="22">
        <f t="shared" si="1"/>
        <v>0</v>
      </c>
      <c r="K30" s="69"/>
      <c r="M30" s="17"/>
    </row>
    <row r="31" spans="1:18" ht="12" customHeight="1" x14ac:dyDescent="0.3">
      <c r="A31" s="81">
        <v>7</v>
      </c>
      <c r="B31" s="90" t="s">
        <v>44</v>
      </c>
      <c r="C31" s="90" t="s">
        <v>21</v>
      </c>
      <c r="D31" s="91" t="s">
        <v>274</v>
      </c>
      <c r="E31" s="82">
        <v>25</v>
      </c>
      <c r="F31" s="79">
        <f t="shared" si="0"/>
        <v>157</v>
      </c>
      <c r="G31" s="79">
        <v>6.28</v>
      </c>
      <c r="H31" s="78">
        <f t="shared" si="2"/>
        <v>728.48</v>
      </c>
      <c r="I31" s="84"/>
      <c r="J31" s="22">
        <f t="shared" si="1"/>
        <v>0</v>
      </c>
      <c r="K31" s="69"/>
    </row>
    <row r="32" spans="1:18" ht="12" customHeight="1" x14ac:dyDescent="0.3">
      <c r="A32" s="81">
        <v>8</v>
      </c>
      <c r="B32" s="92" t="s">
        <v>45</v>
      </c>
      <c r="C32" s="90" t="s">
        <v>21</v>
      </c>
      <c r="D32" s="91" t="s">
        <v>274</v>
      </c>
      <c r="E32" s="82">
        <v>25</v>
      </c>
      <c r="F32" s="79">
        <f t="shared" si="0"/>
        <v>160.75</v>
      </c>
      <c r="G32" s="79">
        <v>6.43</v>
      </c>
      <c r="H32" s="78">
        <f t="shared" si="2"/>
        <v>745.88</v>
      </c>
      <c r="I32" s="84"/>
      <c r="J32" s="23">
        <f t="shared" si="1"/>
        <v>0</v>
      </c>
      <c r="K32" s="69"/>
    </row>
    <row r="33" spans="1:18" s="25" customFormat="1" ht="12" customHeight="1" x14ac:dyDescent="0.3">
      <c r="A33" s="81">
        <v>9</v>
      </c>
      <c r="B33" s="89" t="s">
        <v>46</v>
      </c>
      <c r="C33" s="90" t="s">
        <v>21</v>
      </c>
      <c r="D33" s="91" t="s">
        <v>274</v>
      </c>
      <c r="E33" s="82">
        <v>25</v>
      </c>
      <c r="F33" s="79">
        <f t="shared" si="0"/>
        <v>212</v>
      </c>
      <c r="G33" s="79">
        <v>8.48</v>
      </c>
      <c r="H33" s="78">
        <f t="shared" si="2"/>
        <v>983.68000000000006</v>
      </c>
      <c r="I33" s="84"/>
      <c r="J33" s="22">
        <f t="shared" si="1"/>
        <v>0</v>
      </c>
      <c r="K33" s="69"/>
      <c r="L33" s="26"/>
      <c r="M33" s="17"/>
    </row>
    <row r="34" spans="1:18" s="25" customFormat="1" ht="12" customHeight="1" x14ac:dyDescent="0.3">
      <c r="A34" s="81">
        <v>10</v>
      </c>
      <c r="B34" s="90" t="s">
        <v>47</v>
      </c>
      <c r="C34" s="90" t="s">
        <v>21</v>
      </c>
      <c r="D34" s="91" t="s">
        <v>274</v>
      </c>
      <c r="E34" s="82">
        <v>25</v>
      </c>
      <c r="F34" s="79">
        <f t="shared" si="0"/>
        <v>482.25</v>
      </c>
      <c r="G34" s="79">
        <v>19.29</v>
      </c>
      <c r="H34" s="78">
        <f t="shared" si="2"/>
        <v>2237.64</v>
      </c>
      <c r="I34" s="84"/>
      <c r="J34" s="22">
        <f t="shared" si="1"/>
        <v>0</v>
      </c>
      <c r="K34" s="69"/>
      <c r="L34" s="26"/>
      <c r="M34" s="17"/>
    </row>
    <row r="35" spans="1:18" ht="12" customHeight="1" x14ac:dyDescent="0.3">
      <c r="A35" s="81">
        <v>11</v>
      </c>
      <c r="B35" s="89" t="s">
        <v>48</v>
      </c>
      <c r="C35" s="90" t="s">
        <v>21</v>
      </c>
      <c r="D35" s="91" t="s">
        <v>274</v>
      </c>
      <c r="E35" s="82">
        <v>25</v>
      </c>
      <c r="F35" s="79">
        <f t="shared" si="0"/>
        <v>212</v>
      </c>
      <c r="G35" s="79">
        <v>8.48</v>
      </c>
      <c r="H35" s="78">
        <f t="shared" si="2"/>
        <v>983.68000000000006</v>
      </c>
      <c r="I35" s="84"/>
      <c r="J35" s="23">
        <f t="shared" si="1"/>
        <v>0</v>
      </c>
      <c r="K35" s="69"/>
    </row>
    <row r="36" spans="1:18" s="25" customFormat="1" ht="12" customHeight="1" x14ac:dyDescent="0.3">
      <c r="A36" s="81">
        <v>12</v>
      </c>
      <c r="B36" s="90" t="s">
        <v>49</v>
      </c>
      <c r="C36" s="90" t="s">
        <v>21</v>
      </c>
      <c r="D36" s="91" t="s">
        <v>274</v>
      </c>
      <c r="E36" s="82">
        <v>25</v>
      </c>
      <c r="F36" s="79">
        <f t="shared" si="0"/>
        <v>129.5</v>
      </c>
      <c r="G36" s="79">
        <v>5.18</v>
      </c>
      <c r="H36" s="78">
        <f t="shared" si="2"/>
        <v>600.88</v>
      </c>
      <c r="I36" s="84"/>
      <c r="J36" s="22">
        <f t="shared" si="1"/>
        <v>0</v>
      </c>
      <c r="K36" s="69"/>
      <c r="L36" s="26"/>
      <c r="M36" s="17"/>
    </row>
    <row r="37" spans="1:18" ht="12" customHeight="1" x14ac:dyDescent="0.3">
      <c r="A37" s="81">
        <v>13</v>
      </c>
      <c r="B37" s="89" t="s">
        <v>50</v>
      </c>
      <c r="C37" s="90" t="s">
        <v>21</v>
      </c>
      <c r="D37" s="91" t="s">
        <v>274</v>
      </c>
      <c r="E37" s="82">
        <v>25</v>
      </c>
      <c r="F37" s="79">
        <f t="shared" si="0"/>
        <v>143.75</v>
      </c>
      <c r="G37" s="79">
        <v>5.75</v>
      </c>
      <c r="H37" s="78">
        <f t="shared" si="2"/>
        <v>667</v>
      </c>
      <c r="I37" s="84"/>
      <c r="J37" s="22">
        <f t="shared" si="1"/>
        <v>0</v>
      </c>
      <c r="K37" s="69"/>
    </row>
    <row r="38" spans="1:18" s="25" customFormat="1" ht="12" customHeight="1" x14ac:dyDescent="0.3">
      <c r="A38" s="81">
        <v>14</v>
      </c>
      <c r="B38" s="89" t="s">
        <v>51</v>
      </c>
      <c r="C38" s="90" t="s">
        <v>21</v>
      </c>
      <c r="D38" s="91" t="s">
        <v>274</v>
      </c>
      <c r="E38" s="82">
        <v>25</v>
      </c>
      <c r="F38" s="79">
        <f t="shared" si="0"/>
        <v>157.25</v>
      </c>
      <c r="G38" s="79">
        <v>6.29</v>
      </c>
      <c r="H38" s="78">
        <f t="shared" si="2"/>
        <v>729.64</v>
      </c>
      <c r="I38" s="84"/>
      <c r="J38" s="23">
        <f t="shared" si="1"/>
        <v>0</v>
      </c>
      <c r="K38" s="69"/>
      <c r="L38" s="26"/>
      <c r="M38" s="17"/>
    </row>
    <row r="39" spans="1:18" ht="12" customHeight="1" x14ac:dyDescent="0.3">
      <c r="A39" s="81">
        <v>15</v>
      </c>
      <c r="B39" s="89" t="s">
        <v>52</v>
      </c>
      <c r="C39" s="90" t="s">
        <v>21</v>
      </c>
      <c r="D39" s="91" t="s">
        <v>274</v>
      </c>
      <c r="E39" s="82">
        <v>25</v>
      </c>
      <c r="F39" s="79">
        <f t="shared" si="0"/>
        <v>194.75</v>
      </c>
      <c r="G39" s="79">
        <v>7.79</v>
      </c>
      <c r="H39" s="78">
        <f t="shared" si="2"/>
        <v>903.64</v>
      </c>
      <c r="I39" s="84"/>
      <c r="J39" s="22">
        <f t="shared" si="1"/>
        <v>0</v>
      </c>
      <c r="K39" s="69"/>
    </row>
    <row r="40" spans="1:18" s="28" customFormat="1" ht="12" customHeight="1" x14ac:dyDescent="0.3">
      <c r="A40" s="81">
        <v>16</v>
      </c>
      <c r="B40" s="89" t="s">
        <v>53</v>
      </c>
      <c r="C40" s="90" t="s">
        <v>21</v>
      </c>
      <c r="D40" s="91" t="s">
        <v>274</v>
      </c>
      <c r="E40" s="82">
        <v>25</v>
      </c>
      <c r="F40" s="79">
        <f t="shared" si="0"/>
        <v>177.75</v>
      </c>
      <c r="G40" s="79">
        <v>7.11</v>
      </c>
      <c r="H40" s="78">
        <f t="shared" si="2"/>
        <v>824.76</v>
      </c>
      <c r="I40" s="84"/>
      <c r="J40" s="22">
        <f t="shared" si="1"/>
        <v>0</v>
      </c>
      <c r="K40" s="69"/>
      <c r="M40" s="17"/>
    </row>
    <row r="41" spans="1:18" ht="12" customHeight="1" x14ac:dyDescent="0.3">
      <c r="A41" s="81">
        <v>17</v>
      </c>
      <c r="B41" s="90" t="s">
        <v>54</v>
      </c>
      <c r="C41" s="90" t="s">
        <v>21</v>
      </c>
      <c r="D41" s="91" t="s">
        <v>274</v>
      </c>
      <c r="E41" s="82">
        <v>25</v>
      </c>
      <c r="F41" s="79">
        <f t="shared" si="0"/>
        <v>291.25</v>
      </c>
      <c r="G41" s="79">
        <v>11.65</v>
      </c>
      <c r="H41" s="78">
        <f t="shared" si="2"/>
        <v>1351.4</v>
      </c>
      <c r="I41" s="84"/>
      <c r="J41" s="23">
        <f t="shared" si="1"/>
        <v>0</v>
      </c>
      <c r="K41" s="69"/>
    </row>
    <row r="42" spans="1:18" s="25" customFormat="1" ht="12" customHeight="1" x14ac:dyDescent="0.3">
      <c r="A42" s="81">
        <v>18</v>
      </c>
      <c r="B42" s="90" t="s">
        <v>55</v>
      </c>
      <c r="C42" s="90" t="s">
        <v>21</v>
      </c>
      <c r="D42" s="91" t="s">
        <v>274</v>
      </c>
      <c r="E42" s="82">
        <v>25</v>
      </c>
      <c r="F42" s="79">
        <f t="shared" si="0"/>
        <v>191.25</v>
      </c>
      <c r="G42" s="79">
        <v>7.65</v>
      </c>
      <c r="H42" s="78">
        <f t="shared" si="2"/>
        <v>887.40000000000009</v>
      </c>
      <c r="I42" s="84"/>
      <c r="J42" s="22">
        <f t="shared" si="1"/>
        <v>0</v>
      </c>
      <c r="K42" s="69"/>
      <c r="L42" s="26"/>
      <c r="M42" s="17"/>
    </row>
    <row r="43" spans="1:18" ht="12" customHeight="1" x14ac:dyDescent="0.3">
      <c r="A43" s="81">
        <v>19</v>
      </c>
      <c r="B43" s="89" t="s">
        <v>56</v>
      </c>
      <c r="C43" s="90" t="s">
        <v>21</v>
      </c>
      <c r="D43" s="91" t="s">
        <v>274</v>
      </c>
      <c r="E43" s="82">
        <v>25</v>
      </c>
      <c r="F43" s="79">
        <f t="shared" si="0"/>
        <v>157.25</v>
      </c>
      <c r="G43" s="79">
        <v>6.29</v>
      </c>
      <c r="H43" s="78">
        <f t="shared" si="2"/>
        <v>729.64</v>
      </c>
      <c r="I43" s="84"/>
      <c r="J43" s="22">
        <f t="shared" si="1"/>
        <v>0</v>
      </c>
      <c r="K43" s="69"/>
    </row>
    <row r="44" spans="1:18" s="25" customFormat="1" ht="12" customHeight="1" x14ac:dyDescent="0.3">
      <c r="A44" s="81">
        <v>20</v>
      </c>
      <c r="B44" s="89" t="s">
        <v>57</v>
      </c>
      <c r="C44" s="90" t="s">
        <v>21</v>
      </c>
      <c r="D44" s="91" t="s">
        <v>274</v>
      </c>
      <c r="E44" s="82">
        <v>25</v>
      </c>
      <c r="F44" s="79">
        <f t="shared" si="0"/>
        <v>208.75</v>
      </c>
      <c r="G44" s="79">
        <v>8.35</v>
      </c>
      <c r="H44" s="78">
        <f t="shared" si="2"/>
        <v>968.59999999999991</v>
      </c>
      <c r="I44" s="84"/>
      <c r="J44" s="23">
        <f t="shared" si="1"/>
        <v>0</v>
      </c>
      <c r="K44" s="69"/>
      <c r="L44" s="26"/>
      <c r="M44" s="17"/>
    </row>
    <row r="45" spans="1:18" s="25" customFormat="1" ht="12" customHeight="1" x14ac:dyDescent="0.3">
      <c r="A45" s="81">
        <v>21</v>
      </c>
      <c r="B45" s="89" t="s">
        <v>58</v>
      </c>
      <c r="C45" s="90" t="s">
        <v>21</v>
      </c>
      <c r="D45" s="91" t="s">
        <v>274</v>
      </c>
      <c r="E45" s="82">
        <v>25</v>
      </c>
      <c r="F45" s="79">
        <f t="shared" si="0"/>
        <v>129.5</v>
      </c>
      <c r="G45" s="79">
        <v>5.18</v>
      </c>
      <c r="H45" s="78">
        <f t="shared" si="2"/>
        <v>600.88</v>
      </c>
      <c r="I45" s="84"/>
      <c r="J45" s="22">
        <f t="shared" si="1"/>
        <v>0</v>
      </c>
      <c r="K45" s="69"/>
      <c r="L45" s="26"/>
      <c r="M45" s="17"/>
    </row>
    <row r="46" spans="1:18" s="29" customFormat="1" ht="12" customHeight="1" x14ac:dyDescent="0.3">
      <c r="A46" s="81">
        <v>22</v>
      </c>
      <c r="B46" s="89" t="s">
        <v>59</v>
      </c>
      <c r="C46" s="90" t="s">
        <v>21</v>
      </c>
      <c r="D46" s="91" t="s">
        <v>274</v>
      </c>
      <c r="E46" s="82">
        <v>25</v>
      </c>
      <c r="F46" s="79">
        <f t="shared" si="0"/>
        <v>283.75</v>
      </c>
      <c r="G46" s="79">
        <v>11.35</v>
      </c>
      <c r="H46" s="78">
        <f t="shared" si="2"/>
        <v>1316.6</v>
      </c>
      <c r="I46" s="84"/>
      <c r="J46" s="23">
        <f t="shared" si="1"/>
        <v>0</v>
      </c>
      <c r="K46" s="69"/>
      <c r="L46" s="26"/>
      <c r="M46" s="17"/>
      <c r="N46" s="25"/>
      <c r="O46" s="25"/>
      <c r="P46" s="25"/>
      <c r="Q46" s="25"/>
      <c r="R46" s="25"/>
    </row>
    <row r="47" spans="1:18" s="25" customFormat="1" ht="12" customHeight="1" x14ac:dyDescent="0.3">
      <c r="A47" s="81">
        <v>23</v>
      </c>
      <c r="B47" s="89" t="s">
        <v>60</v>
      </c>
      <c r="C47" s="90" t="s">
        <v>21</v>
      </c>
      <c r="D47" s="91" t="s">
        <v>274</v>
      </c>
      <c r="E47" s="82">
        <v>25</v>
      </c>
      <c r="F47" s="79">
        <f t="shared" si="0"/>
        <v>126.49999999999999</v>
      </c>
      <c r="G47" s="79">
        <v>5.0599999999999996</v>
      </c>
      <c r="H47" s="78">
        <f t="shared" si="2"/>
        <v>586.95999999999992</v>
      </c>
      <c r="I47" s="84"/>
      <c r="J47" s="22">
        <f t="shared" si="1"/>
        <v>0</v>
      </c>
      <c r="K47" s="69"/>
      <c r="L47" s="24"/>
      <c r="M47" s="17"/>
      <c r="N47" s="24"/>
      <c r="O47" s="24"/>
      <c r="P47" s="24"/>
      <c r="Q47" s="24"/>
      <c r="R47" s="24"/>
    </row>
    <row r="48" spans="1:18" s="24" customFormat="1" ht="12" customHeight="1" x14ac:dyDescent="0.3">
      <c r="A48" s="81">
        <v>24</v>
      </c>
      <c r="B48" s="89" t="s">
        <v>61</v>
      </c>
      <c r="C48" s="90" t="s">
        <v>32</v>
      </c>
      <c r="D48" s="91" t="s">
        <v>274</v>
      </c>
      <c r="E48" s="82">
        <v>25</v>
      </c>
      <c r="F48" s="79">
        <f t="shared" si="0"/>
        <v>894</v>
      </c>
      <c r="G48" s="79">
        <v>35.76</v>
      </c>
      <c r="H48" s="78">
        <f t="shared" si="2"/>
        <v>4148.16</v>
      </c>
      <c r="I48" s="84"/>
      <c r="J48" s="22">
        <f t="shared" si="1"/>
        <v>0</v>
      </c>
      <c r="K48" s="69"/>
      <c r="L48" s="28"/>
      <c r="M48" s="17"/>
      <c r="N48" s="28"/>
      <c r="O48" s="28"/>
      <c r="P48" s="28"/>
      <c r="Q48" s="28"/>
      <c r="R48" s="28"/>
    </row>
    <row r="49" spans="1:18" s="28" customFormat="1" ht="12" customHeight="1" x14ac:dyDescent="0.3">
      <c r="A49" s="81">
        <v>25</v>
      </c>
      <c r="B49" s="89" t="s">
        <v>62</v>
      </c>
      <c r="C49" s="90" t="s">
        <v>21</v>
      </c>
      <c r="D49" s="91" t="s">
        <v>274</v>
      </c>
      <c r="E49" s="82">
        <v>25</v>
      </c>
      <c r="F49" s="79">
        <f t="shared" si="0"/>
        <v>249.5</v>
      </c>
      <c r="G49" s="79">
        <v>9.98</v>
      </c>
      <c r="H49" s="78">
        <f t="shared" si="2"/>
        <v>1157.68</v>
      </c>
      <c r="I49" s="84"/>
      <c r="J49" s="23">
        <f t="shared" si="1"/>
        <v>0</v>
      </c>
      <c r="K49" s="69"/>
      <c r="L49" s="19"/>
      <c r="M49" s="17"/>
      <c r="N49" s="17"/>
      <c r="O49" s="17"/>
      <c r="P49" s="17"/>
      <c r="Q49" s="17"/>
      <c r="R49" s="17"/>
    </row>
    <row r="50" spans="1:18" ht="12" customHeight="1" x14ac:dyDescent="0.3">
      <c r="A50" s="81">
        <v>26</v>
      </c>
      <c r="B50" s="89" t="s">
        <v>63</v>
      </c>
      <c r="C50" s="90" t="s">
        <v>21</v>
      </c>
      <c r="D50" s="91" t="s">
        <v>274</v>
      </c>
      <c r="E50" s="82">
        <v>25</v>
      </c>
      <c r="F50" s="79">
        <f t="shared" si="0"/>
        <v>246.25</v>
      </c>
      <c r="G50" s="79">
        <v>9.85</v>
      </c>
      <c r="H50" s="78">
        <f t="shared" si="2"/>
        <v>1142.5999999999999</v>
      </c>
      <c r="I50" s="84"/>
      <c r="J50" s="22">
        <f t="shared" si="1"/>
        <v>0</v>
      </c>
      <c r="K50" s="69"/>
    </row>
    <row r="51" spans="1:18" ht="12" customHeight="1" x14ac:dyDescent="0.3">
      <c r="A51" s="81">
        <v>27</v>
      </c>
      <c r="B51" s="89" t="s">
        <v>64</v>
      </c>
      <c r="C51" s="90" t="s">
        <v>21</v>
      </c>
      <c r="D51" s="91" t="s">
        <v>274</v>
      </c>
      <c r="E51" s="82">
        <v>25</v>
      </c>
      <c r="F51" s="79">
        <f t="shared" si="0"/>
        <v>212</v>
      </c>
      <c r="G51" s="79">
        <v>8.48</v>
      </c>
      <c r="H51" s="78">
        <f t="shared" si="2"/>
        <v>983.68000000000006</v>
      </c>
      <c r="I51" s="84"/>
      <c r="J51" s="22">
        <f t="shared" si="1"/>
        <v>0</v>
      </c>
      <c r="K51" s="69"/>
      <c r="L51" s="26"/>
      <c r="N51" s="25"/>
      <c r="O51" s="25"/>
      <c r="P51" s="25"/>
      <c r="Q51" s="25"/>
      <c r="R51" s="25"/>
    </row>
    <row r="52" spans="1:18" s="25" customFormat="1" ht="12" customHeight="1" x14ac:dyDescent="0.3">
      <c r="A52" s="81">
        <v>28</v>
      </c>
      <c r="B52" s="89" t="s">
        <v>65</v>
      </c>
      <c r="C52" s="90" t="s">
        <v>21</v>
      </c>
      <c r="D52" s="91" t="s">
        <v>274</v>
      </c>
      <c r="E52" s="82">
        <v>25</v>
      </c>
      <c r="F52" s="79">
        <f t="shared" si="0"/>
        <v>150.25</v>
      </c>
      <c r="G52" s="79">
        <v>6.01</v>
      </c>
      <c r="H52" s="78">
        <f t="shared" si="2"/>
        <v>697.16</v>
      </c>
      <c r="I52" s="84"/>
      <c r="J52" s="23">
        <f t="shared" si="1"/>
        <v>0</v>
      </c>
      <c r="K52" s="69"/>
      <c r="L52" s="19"/>
      <c r="M52" s="17"/>
      <c r="N52" s="17"/>
      <c r="O52" s="17"/>
      <c r="P52" s="17"/>
      <c r="Q52" s="17"/>
      <c r="R52" s="17"/>
    </row>
    <row r="53" spans="1:18" ht="12" customHeight="1" x14ac:dyDescent="0.3">
      <c r="A53" s="81">
        <v>29</v>
      </c>
      <c r="B53" s="90" t="s">
        <v>66</v>
      </c>
      <c r="C53" s="90" t="s">
        <v>21</v>
      </c>
      <c r="D53" s="91" t="s">
        <v>274</v>
      </c>
      <c r="E53" s="82">
        <v>25</v>
      </c>
      <c r="F53" s="79">
        <f t="shared" si="0"/>
        <v>1323</v>
      </c>
      <c r="G53" s="79">
        <v>52.92</v>
      </c>
      <c r="H53" s="78">
        <f t="shared" si="2"/>
        <v>6138.72</v>
      </c>
      <c r="I53" s="84"/>
      <c r="J53" s="22">
        <f t="shared" si="1"/>
        <v>0</v>
      </c>
      <c r="K53" s="69"/>
      <c r="L53" s="26"/>
      <c r="N53" s="25"/>
      <c r="O53" s="25"/>
      <c r="P53" s="25"/>
      <c r="Q53" s="25"/>
      <c r="R53" s="25"/>
    </row>
    <row r="54" spans="1:18" s="25" customFormat="1" ht="12" customHeight="1" x14ac:dyDescent="0.3">
      <c r="A54" s="81">
        <v>30</v>
      </c>
      <c r="B54" s="89" t="s">
        <v>67</v>
      </c>
      <c r="C54" s="90" t="s">
        <v>21</v>
      </c>
      <c r="D54" s="91" t="s">
        <v>274</v>
      </c>
      <c r="E54" s="82">
        <v>25</v>
      </c>
      <c r="F54" s="79">
        <f t="shared" si="0"/>
        <v>776</v>
      </c>
      <c r="G54" s="79">
        <v>31.04</v>
      </c>
      <c r="H54" s="78">
        <f t="shared" si="2"/>
        <v>3600.64</v>
      </c>
      <c r="I54" s="84"/>
      <c r="J54" s="22">
        <f t="shared" si="1"/>
        <v>0</v>
      </c>
      <c r="K54" s="69"/>
      <c r="L54" s="24"/>
      <c r="M54" s="17"/>
      <c r="N54" s="24"/>
      <c r="O54" s="24"/>
      <c r="P54" s="24"/>
      <c r="Q54" s="24"/>
      <c r="R54" s="24"/>
    </row>
    <row r="55" spans="1:18" s="24" customFormat="1" ht="12" customHeight="1" x14ac:dyDescent="0.3">
      <c r="A55" s="81">
        <v>31</v>
      </c>
      <c r="B55" s="89" t="s">
        <v>68</v>
      </c>
      <c r="C55" s="90" t="s">
        <v>21</v>
      </c>
      <c r="D55" s="91" t="s">
        <v>274</v>
      </c>
      <c r="E55" s="82">
        <v>25</v>
      </c>
      <c r="F55" s="79">
        <f t="shared" si="0"/>
        <v>157.25</v>
      </c>
      <c r="G55" s="79">
        <v>6.29</v>
      </c>
      <c r="H55" s="78">
        <f t="shared" si="2"/>
        <v>729.64</v>
      </c>
      <c r="I55" s="84"/>
      <c r="J55" s="23">
        <f t="shared" si="1"/>
        <v>0</v>
      </c>
      <c r="K55" s="69"/>
      <c r="L55" s="26"/>
      <c r="M55" s="17"/>
      <c r="N55" s="25"/>
      <c r="O55" s="25"/>
      <c r="P55" s="25"/>
      <c r="Q55" s="25"/>
      <c r="R55" s="25"/>
    </row>
    <row r="56" spans="1:18" s="25" customFormat="1" ht="12" customHeight="1" x14ac:dyDescent="0.3">
      <c r="A56" s="81">
        <v>32</v>
      </c>
      <c r="B56" s="89" t="s">
        <v>69</v>
      </c>
      <c r="C56" s="90" t="s">
        <v>21</v>
      </c>
      <c r="D56" s="91" t="s">
        <v>274</v>
      </c>
      <c r="E56" s="82">
        <v>25</v>
      </c>
      <c r="F56" s="79">
        <f t="shared" si="0"/>
        <v>212</v>
      </c>
      <c r="G56" s="79">
        <v>8.48</v>
      </c>
      <c r="H56" s="78">
        <f t="shared" si="2"/>
        <v>983.68000000000006</v>
      </c>
      <c r="I56" s="84"/>
      <c r="J56" s="22">
        <f t="shared" si="1"/>
        <v>0</v>
      </c>
      <c r="K56" s="69"/>
      <c r="L56" s="26"/>
      <c r="M56" s="17"/>
    </row>
    <row r="57" spans="1:18" s="25" customFormat="1" ht="12" customHeight="1" x14ac:dyDescent="0.3">
      <c r="A57" s="81">
        <v>33</v>
      </c>
      <c r="B57" s="89" t="s">
        <v>70</v>
      </c>
      <c r="C57" s="90" t="s">
        <v>21</v>
      </c>
      <c r="D57" s="91" t="s">
        <v>274</v>
      </c>
      <c r="E57" s="82">
        <v>25</v>
      </c>
      <c r="F57" s="79">
        <f t="shared" si="0"/>
        <v>160.75</v>
      </c>
      <c r="G57" s="79">
        <v>6.43</v>
      </c>
      <c r="H57" s="78">
        <f t="shared" si="2"/>
        <v>745.88</v>
      </c>
      <c r="I57" s="84"/>
      <c r="J57" s="22">
        <f t="shared" si="1"/>
        <v>0</v>
      </c>
      <c r="K57" s="69"/>
      <c r="L57" s="19"/>
      <c r="M57" s="17"/>
      <c r="N57" s="17"/>
      <c r="O57" s="17"/>
      <c r="P57" s="17"/>
      <c r="Q57" s="17"/>
      <c r="R57" s="17"/>
    </row>
    <row r="58" spans="1:18" ht="12" customHeight="1" x14ac:dyDescent="0.3">
      <c r="A58" s="81">
        <v>34</v>
      </c>
      <c r="B58" s="89" t="s">
        <v>71</v>
      </c>
      <c r="C58" s="90" t="s">
        <v>21</v>
      </c>
      <c r="D58" s="91" t="s">
        <v>274</v>
      </c>
      <c r="E58" s="82">
        <v>25</v>
      </c>
      <c r="F58" s="79">
        <f t="shared" si="0"/>
        <v>150.25</v>
      </c>
      <c r="G58" s="79">
        <v>6.01</v>
      </c>
      <c r="H58" s="78">
        <f t="shared" si="2"/>
        <v>697.16</v>
      </c>
      <c r="I58" s="84"/>
      <c r="J58" s="23">
        <f t="shared" si="1"/>
        <v>0</v>
      </c>
      <c r="K58" s="69"/>
    </row>
    <row r="59" spans="1:18" ht="12" customHeight="1" x14ac:dyDescent="0.3">
      <c r="A59" s="81">
        <v>35</v>
      </c>
      <c r="B59" s="89" t="s">
        <v>72</v>
      </c>
      <c r="C59" s="90" t="s">
        <v>21</v>
      </c>
      <c r="D59" s="91" t="s">
        <v>274</v>
      </c>
      <c r="E59" s="82">
        <v>25</v>
      </c>
      <c r="F59" s="79">
        <f t="shared" si="0"/>
        <v>434.25</v>
      </c>
      <c r="G59" s="79">
        <v>17.37</v>
      </c>
      <c r="H59" s="78">
        <f t="shared" si="2"/>
        <v>2014.92</v>
      </c>
      <c r="I59" s="84"/>
      <c r="J59" s="22">
        <f t="shared" si="1"/>
        <v>0</v>
      </c>
      <c r="K59" s="69"/>
      <c r="L59" s="26"/>
      <c r="N59" s="25"/>
      <c r="O59" s="25"/>
      <c r="P59" s="25"/>
      <c r="Q59" s="25"/>
      <c r="R59" s="25"/>
    </row>
    <row r="60" spans="1:18" s="25" customFormat="1" ht="12" customHeight="1" x14ac:dyDescent="0.3">
      <c r="A60" s="81">
        <v>36</v>
      </c>
      <c r="B60" s="89" t="s">
        <v>73</v>
      </c>
      <c r="C60" s="90" t="s">
        <v>21</v>
      </c>
      <c r="D60" s="91" t="s">
        <v>274</v>
      </c>
      <c r="E60" s="82">
        <v>25</v>
      </c>
      <c r="F60" s="79">
        <f t="shared" si="0"/>
        <v>263.25</v>
      </c>
      <c r="G60" s="79">
        <v>10.53</v>
      </c>
      <c r="H60" s="78">
        <f t="shared" si="2"/>
        <v>1221.48</v>
      </c>
      <c r="I60" s="84"/>
      <c r="J60" s="22">
        <f t="shared" si="1"/>
        <v>0</v>
      </c>
      <c r="K60" s="69"/>
      <c r="L60" s="19"/>
      <c r="M60" s="17"/>
      <c r="N60" s="17"/>
      <c r="O60" s="17"/>
      <c r="P60" s="17"/>
      <c r="Q60" s="17"/>
      <c r="R60" s="17"/>
    </row>
    <row r="61" spans="1:18" ht="12" customHeight="1" x14ac:dyDescent="0.3">
      <c r="A61" s="81">
        <v>37</v>
      </c>
      <c r="B61" s="90" t="s">
        <v>74</v>
      </c>
      <c r="C61" s="90" t="s">
        <v>21</v>
      </c>
      <c r="D61" s="91" t="s">
        <v>274</v>
      </c>
      <c r="E61" s="82">
        <v>25</v>
      </c>
      <c r="F61" s="79">
        <f t="shared" si="0"/>
        <v>263.25</v>
      </c>
      <c r="G61" s="79">
        <v>10.53</v>
      </c>
      <c r="H61" s="78">
        <f t="shared" si="2"/>
        <v>1221.48</v>
      </c>
      <c r="I61" s="84"/>
      <c r="J61" s="23">
        <f t="shared" si="1"/>
        <v>0</v>
      </c>
      <c r="K61" s="69"/>
      <c r="L61" s="26"/>
      <c r="N61" s="25"/>
      <c r="O61" s="25"/>
      <c r="P61" s="25"/>
      <c r="Q61" s="25"/>
      <c r="R61" s="25"/>
    </row>
    <row r="62" spans="1:18" s="25" customFormat="1" ht="12" customHeight="1" x14ac:dyDescent="0.3">
      <c r="A62" s="81">
        <v>38</v>
      </c>
      <c r="B62" s="89" t="s">
        <v>75</v>
      </c>
      <c r="C62" s="90" t="s">
        <v>21</v>
      </c>
      <c r="D62" s="91" t="s">
        <v>274</v>
      </c>
      <c r="E62" s="82">
        <v>25</v>
      </c>
      <c r="F62" s="79">
        <f t="shared" si="0"/>
        <v>212</v>
      </c>
      <c r="G62" s="79">
        <v>8.48</v>
      </c>
      <c r="H62" s="78">
        <f t="shared" si="2"/>
        <v>983.68000000000006</v>
      </c>
      <c r="I62" s="84"/>
      <c r="J62" s="22">
        <f t="shared" si="1"/>
        <v>0</v>
      </c>
      <c r="K62" s="69"/>
      <c r="L62" s="19"/>
      <c r="M62" s="17"/>
      <c r="N62" s="17"/>
      <c r="O62" s="17"/>
      <c r="P62" s="17"/>
      <c r="Q62" s="17"/>
      <c r="R62" s="17"/>
    </row>
    <row r="63" spans="1:18" ht="12" customHeight="1" x14ac:dyDescent="0.3">
      <c r="A63" s="81">
        <v>39</v>
      </c>
      <c r="B63" s="90" t="s">
        <v>76</v>
      </c>
      <c r="C63" s="90" t="s">
        <v>21</v>
      </c>
      <c r="D63" s="91" t="s">
        <v>274</v>
      </c>
      <c r="E63" s="82">
        <v>25</v>
      </c>
      <c r="F63" s="79">
        <f t="shared" si="0"/>
        <v>215.49999999999997</v>
      </c>
      <c r="G63" s="79">
        <v>8.6199999999999992</v>
      </c>
      <c r="H63" s="78">
        <f t="shared" si="2"/>
        <v>999.92</v>
      </c>
      <c r="I63" s="84"/>
      <c r="J63" s="22">
        <f t="shared" si="1"/>
        <v>0</v>
      </c>
      <c r="K63" s="69"/>
      <c r="L63" s="26"/>
      <c r="N63" s="25"/>
      <c r="O63" s="25"/>
      <c r="P63" s="25"/>
      <c r="Q63" s="25"/>
      <c r="R63" s="25"/>
    </row>
    <row r="64" spans="1:18" s="25" customFormat="1" ht="12" customHeight="1" x14ac:dyDescent="0.3">
      <c r="A64" s="81">
        <v>40</v>
      </c>
      <c r="B64" s="89" t="s">
        <v>77</v>
      </c>
      <c r="C64" s="90" t="s">
        <v>21</v>
      </c>
      <c r="D64" s="91" t="s">
        <v>274</v>
      </c>
      <c r="E64" s="82">
        <v>25</v>
      </c>
      <c r="F64" s="79">
        <f t="shared" si="0"/>
        <v>338.5</v>
      </c>
      <c r="G64" s="79">
        <v>13.54</v>
      </c>
      <c r="H64" s="78">
        <f t="shared" si="2"/>
        <v>1570.6399999999999</v>
      </c>
      <c r="I64" s="84"/>
      <c r="J64" s="23">
        <f t="shared" si="1"/>
        <v>0</v>
      </c>
      <c r="K64" s="69"/>
      <c r="L64" s="30"/>
      <c r="M64" s="17"/>
      <c r="N64" s="29"/>
      <c r="O64" s="29"/>
      <c r="P64" s="29"/>
      <c r="Q64" s="29"/>
      <c r="R64" s="29"/>
    </row>
    <row r="65" spans="1:18" s="29" customFormat="1" ht="12" customHeight="1" x14ac:dyDescent="0.3">
      <c r="A65" s="81">
        <v>41</v>
      </c>
      <c r="B65" s="90" t="s">
        <v>78</v>
      </c>
      <c r="C65" s="90" t="s">
        <v>21</v>
      </c>
      <c r="D65" s="91" t="s">
        <v>274</v>
      </c>
      <c r="E65" s="82">
        <v>25</v>
      </c>
      <c r="F65" s="79">
        <f t="shared" si="0"/>
        <v>194.75</v>
      </c>
      <c r="G65" s="79">
        <v>7.79</v>
      </c>
      <c r="H65" s="78">
        <f t="shared" si="2"/>
        <v>903.64</v>
      </c>
      <c r="I65" s="84"/>
      <c r="J65" s="22">
        <f t="shared" si="1"/>
        <v>0</v>
      </c>
      <c r="K65" s="69"/>
      <c r="L65" s="30"/>
      <c r="M65" s="17"/>
    </row>
    <row r="66" spans="1:18" s="29" customFormat="1" ht="12" customHeight="1" x14ac:dyDescent="0.3">
      <c r="A66" s="81">
        <v>42</v>
      </c>
      <c r="B66" s="89" t="s">
        <v>79</v>
      </c>
      <c r="C66" s="90" t="s">
        <v>21</v>
      </c>
      <c r="D66" s="91" t="s">
        <v>274</v>
      </c>
      <c r="E66" s="82">
        <v>25</v>
      </c>
      <c r="F66" s="79">
        <f t="shared" si="0"/>
        <v>252.75</v>
      </c>
      <c r="G66" s="79">
        <v>10.11</v>
      </c>
      <c r="H66" s="78">
        <f t="shared" si="2"/>
        <v>1172.76</v>
      </c>
      <c r="I66" s="84"/>
      <c r="J66" s="22">
        <f t="shared" si="1"/>
        <v>0</v>
      </c>
      <c r="K66" s="69"/>
      <c r="L66" s="19"/>
      <c r="M66" s="17"/>
      <c r="N66" s="17"/>
      <c r="O66" s="17"/>
      <c r="P66" s="17"/>
      <c r="Q66" s="17"/>
      <c r="R66" s="17"/>
    </row>
    <row r="67" spans="1:18" ht="12" customHeight="1" x14ac:dyDescent="0.3">
      <c r="A67" s="81">
        <v>43</v>
      </c>
      <c r="B67" s="89" t="s">
        <v>80</v>
      </c>
      <c r="C67" s="90" t="s">
        <v>21</v>
      </c>
      <c r="D67" s="91" t="s">
        <v>274</v>
      </c>
      <c r="E67" s="82">
        <v>25</v>
      </c>
      <c r="F67" s="79">
        <f t="shared" si="0"/>
        <v>117.75</v>
      </c>
      <c r="G67" s="79">
        <v>4.71</v>
      </c>
      <c r="H67" s="78">
        <f t="shared" si="2"/>
        <v>546.36</v>
      </c>
      <c r="I67" s="84"/>
      <c r="J67" s="23">
        <f t="shared" si="1"/>
        <v>0</v>
      </c>
      <c r="K67" s="69"/>
      <c r="L67" s="26"/>
      <c r="N67" s="25"/>
      <c r="O67" s="25"/>
      <c r="P67" s="25"/>
      <c r="Q67" s="25"/>
      <c r="R67" s="25"/>
    </row>
    <row r="68" spans="1:18" s="25" customFormat="1" ht="12" customHeight="1" x14ac:dyDescent="0.3">
      <c r="A68" s="81">
        <v>44</v>
      </c>
      <c r="B68" s="89" t="s">
        <v>81</v>
      </c>
      <c r="C68" s="90" t="s">
        <v>21</v>
      </c>
      <c r="D68" s="91" t="s">
        <v>274</v>
      </c>
      <c r="E68" s="82">
        <v>25</v>
      </c>
      <c r="F68" s="79">
        <f t="shared" si="0"/>
        <v>164.25</v>
      </c>
      <c r="G68" s="79">
        <v>6.57</v>
      </c>
      <c r="H68" s="78">
        <f t="shared" si="2"/>
        <v>762.12</v>
      </c>
      <c r="I68" s="84"/>
      <c r="J68" s="22">
        <f t="shared" si="1"/>
        <v>0</v>
      </c>
      <c r="K68" s="69"/>
      <c r="L68" s="30"/>
      <c r="M68" s="17"/>
      <c r="N68" s="29"/>
      <c r="O68" s="29"/>
      <c r="P68" s="29"/>
      <c r="Q68" s="29"/>
      <c r="R68" s="29"/>
    </row>
    <row r="69" spans="1:18" s="29" customFormat="1" ht="12" customHeight="1" x14ac:dyDescent="0.3">
      <c r="A69" s="81">
        <v>45</v>
      </c>
      <c r="B69" s="89" t="s">
        <v>82</v>
      </c>
      <c r="C69" s="90" t="s">
        <v>21</v>
      </c>
      <c r="D69" s="91" t="s">
        <v>274</v>
      </c>
      <c r="E69" s="82">
        <v>25</v>
      </c>
      <c r="F69" s="79">
        <f t="shared" si="0"/>
        <v>139.75</v>
      </c>
      <c r="G69" s="79">
        <v>5.59</v>
      </c>
      <c r="H69" s="78">
        <f t="shared" si="2"/>
        <v>648.43999999999994</v>
      </c>
      <c r="I69" s="84"/>
      <c r="J69" s="22">
        <f t="shared" si="1"/>
        <v>0</v>
      </c>
      <c r="K69" s="69"/>
      <c r="L69" s="30"/>
      <c r="M69" s="17"/>
    </row>
    <row r="70" spans="1:18" s="29" customFormat="1" ht="12" customHeight="1" x14ac:dyDescent="0.3">
      <c r="A70" s="81">
        <v>46</v>
      </c>
      <c r="B70" s="89" t="s">
        <v>83</v>
      </c>
      <c r="C70" s="90" t="s">
        <v>21</v>
      </c>
      <c r="D70" s="91" t="s">
        <v>274</v>
      </c>
      <c r="E70" s="82">
        <v>25</v>
      </c>
      <c r="F70" s="79">
        <f t="shared" si="0"/>
        <v>119.75</v>
      </c>
      <c r="G70" s="79">
        <v>4.79</v>
      </c>
      <c r="H70" s="78">
        <f t="shared" si="2"/>
        <v>555.64</v>
      </c>
      <c r="I70" s="84"/>
      <c r="J70" s="23">
        <f t="shared" si="1"/>
        <v>0</v>
      </c>
      <c r="K70" s="69"/>
      <c r="L70" s="19"/>
      <c r="M70" s="17"/>
      <c r="N70" s="17"/>
      <c r="O70" s="17"/>
      <c r="P70" s="17"/>
      <c r="Q70" s="17"/>
      <c r="R70" s="17"/>
    </row>
    <row r="71" spans="1:18" ht="12" customHeight="1" x14ac:dyDescent="0.3">
      <c r="A71" s="81">
        <v>47</v>
      </c>
      <c r="B71" s="89" t="s">
        <v>84</v>
      </c>
      <c r="C71" s="90" t="s">
        <v>21</v>
      </c>
      <c r="D71" s="91" t="s">
        <v>274</v>
      </c>
      <c r="E71" s="82">
        <v>25</v>
      </c>
      <c r="F71" s="79">
        <f t="shared" si="0"/>
        <v>139.75</v>
      </c>
      <c r="G71" s="79">
        <v>5.59</v>
      </c>
      <c r="H71" s="78">
        <f t="shared" si="2"/>
        <v>648.43999999999994</v>
      </c>
      <c r="I71" s="84"/>
      <c r="J71" s="22">
        <f t="shared" si="1"/>
        <v>0</v>
      </c>
      <c r="K71" s="69"/>
      <c r="L71" s="26"/>
      <c r="N71" s="25"/>
      <c r="O71" s="25"/>
      <c r="P71" s="25"/>
      <c r="Q71" s="25"/>
      <c r="R71" s="25"/>
    </row>
    <row r="72" spans="1:18" s="25" customFormat="1" ht="12" customHeight="1" x14ac:dyDescent="0.3">
      <c r="A72" s="81">
        <v>48</v>
      </c>
      <c r="B72" s="89" t="s">
        <v>85</v>
      </c>
      <c r="C72" s="90" t="s">
        <v>21</v>
      </c>
      <c r="D72" s="91" t="s">
        <v>274</v>
      </c>
      <c r="E72" s="82">
        <v>25</v>
      </c>
      <c r="F72" s="79">
        <f t="shared" si="0"/>
        <v>331.5</v>
      </c>
      <c r="G72" s="79">
        <v>13.26</v>
      </c>
      <c r="H72" s="78">
        <f t="shared" si="2"/>
        <v>1538.16</v>
      </c>
      <c r="I72" s="84"/>
      <c r="J72" s="22">
        <f t="shared" si="1"/>
        <v>0</v>
      </c>
      <c r="K72" s="69"/>
      <c r="L72" s="19"/>
      <c r="M72" s="17"/>
      <c r="N72" s="17"/>
      <c r="O72" s="17"/>
      <c r="P72" s="17"/>
      <c r="Q72" s="17"/>
      <c r="R72" s="17"/>
    </row>
    <row r="73" spans="1:18" ht="12" customHeight="1" x14ac:dyDescent="0.3">
      <c r="A73" s="81">
        <v>49</v>
      </c>
      <c r="B73" s="89" t="s">
        <v>86</v>
      </c>
      <c r="C73" s="90" t="s">
        <v>21</v>
      </c>
      <c r="D73" s="91" t="s">
        <v>274</v>
      </c>
      <c r="E73" s="82">
        <v>25</v>
      </c>
      <c r="F73" s="79">
        <f t="shared" si="0"/>
        <v>177.75</v>
      </c>
      <c r="G73" s="79">
        <v>7.11</v>
      </c>
      <c r="H73" s="78">
        <f t="shared" si="2"/>
        <v>824.76</v>
      </c>
      <c r="I73" s="84"/>
      <c r="J73" s="23">
        <f t="shared" si="1"/>
        <v>0</v>
      </c>
      <c r="K73" s="69"/>
      <c r="L73" s="26"/>
      <c r="N73" s="25"/>
      <c r="O73" s="25"/>
      <c r="P73" s="25"/>
      <c r="Q73" s="25"/>
      <c r="R73" s="25"/>
    </row>
    <row r="74" spans="1:18" s="25" customFormat="1" ht="12" customHeight="1" x14ac:dyDescent="0.3">
      <c r="A74" s="81">
        <v>50</v>
      </c>
      <c r="B74" s="89" t="s">
        <v>87</v>
      </c>
      <c r="C74" s="90" t="s">
        <v>22</v>
      </c>
      <c r="D74" s="91" t="s">
        <v>274</v>
      </c>
      <c r="E74" s="82">
        <v>25</v>
      </c>
      <c r="F74" s="79">
        <f t="shared" si="0"/>
        <v>305.25</v>
      </c>
      <c r="G74" s="79">
        <v>12.21</v>
      </c>
      <c r="H74" s="78">
        <f t="shared" si="2"/>
        <v>1416.3600000000001</v>
      </c>
      <c r="I74" s="84"/>
      <c r="J74" s="22">
        <f t="shared" si="1"/>
        <v>0</v>
      </c>
      <c r="K74" s="69"/>
      <c r="L74" s="19"/>
      <c r="M74" s="17"/>
      <c r="N74" s="17"/>
      <c r="O74" s="17"/>
      <c r="P74" s="17"/>
      <c r="Q74" s="17"/>
      <c r="R74" s="17"/>
    </row>
    <row r="75" spans="1:18" ht="12" customHeight="1" x14ac:dyDescent="0.3">
      <c r="A75" s="81">
        <v>51</v>
      </c>
      <c r="B75" s="90" t="s">
        <v>88</v>
      </c>
      <c r="C75" s="90" t="s">
        <v>22</v>
      </c>
      <c r="D75" s="91" t="s">
        <v>274</v>
      </c>
      <c r="E75" s="82">
        <v>25</v>
      </c>
      <c r="F75" s="79">
        <f t="shared" si="0"/>
        <v>400</v>
      </c>
      <c r="G75" s="79">
        <v>16</v>
      </c>
      <c r="H75" s="78">
        <f t="shared" si="2"/>
        <v>1856</v>
      </c>
      <c r="I75" s="84"/>
      <c r="J75" s="22">
        <f t="shared" si="1"/>
        <v>0</v>
      </c>
      <c r="K75" s="69"/>
      <c r="L75" s="26"/>
      <c r="N75" s="25"/>
      <c r="O75" s="25"/>
      <c r="P75" s="25"/>
      <c r="Q75" s="25"/>
      <c r="R75" s="25"/>
    </row>
    <row r="76" spans="1:18" s="25" customFormat="1" ht="12" customHeight="1" x14ac:dyDescent="0.3">
      <c r="A76" s="81">
        <v>52</v>
      </c>
      <c r="B76" s="90" t="s">
        <v>89</v>
      </c>
      <c r="C76" s="90" t="s">
        <v>22</v>
      </c>
      <c r="D76" s="91" t="s">
        <v>274</v>
      </c>
      <c r="E76" s="82">
        <v>25</v>
      </c>
      <c r="F76" s="79">
        <f t="shared" si="0"/>
        <v>417.25000000000006</v>
      </c>
      <c r="G76" s="79">
        <v>16.690000000000001</v>
      </c>
      <c r="H76" s="78">
        <f t="shared" si="2"/>
        <v>1936.0400000000002</v>
      </c>
      <c r="I76" s="84"/>
      <c r="J76" s="23">
        <f t="shared" si="1"/>
        <v>0</v>
      </c>
      <c r="K76" s="69"/>
      <c r="L76" s="19"/>
      <c r="M76" s="17"/>
      <c r="N76" s="17"/>
      <c r="O76" s="17"/>
      <c r="P76" s="17"/>
      <c r="Q76" s="17"/>
      <c r="R76" s="17"/>
    </row>
    <row r="77" spans="1:18" ht="12" customHeight="1" x14ac:dyDescent="0.3">
      <c r="A77" s="81">
        <v>53</v>
      </c>
      <c r="B77" s="89" t="s">
        <v>90</v>
      </c>
      <c r="C77" s="90" t="s">
        <v>22</v>
      </c>
      <c r="D77" s="91" t="s">
        <v>274</v>
      </c>
      <c r="E77" s="82">
        <v>25</v>
      </c>
      <c r="F77" s="79">
        <f t="shared" si="0"/>
        <v>451.25</v>
      </c>
      <c r="G77" s="79">
        <v>18.05</v>
      </c>
      <c r="H77" s="78">
        <f t="shared" si="2"/>
        <v>2093.8000000000002</v>
      </c>
      <c r="I77" s="84"/>
      <c r="J77" s="22">
        <f t="shared" si="1"/>
        <v>0</v>
      </c>
      <c r="K77" s="69"/>
      <c r="L77" s="26"/>
      <c r="N77" s="25"/>
      <c r="O77" s="25"/>
      <c r="P77" s="25"/>
      <c r="Q77" s="25"/>
      <c r="R77" s="25"/>
    </row>
    <row r="78" spans="1:18" s="25" customFormat="1" ht="12" customHeight="1" x14ac:dyDescent="0.3">
      <c r="A78" s="81">
        <v>54</v>
      </c>
      <c r="B78" s="89" t="s">
        <v>91</v>
      </c>
      <c r="C78" s="90" t="s">
        <v>22</v>
      </c>
      <c r="D78" s="91" t="s">
        <v>274</v>
      </c>
      <c r="E78" s="82">
        <v>25</v>
      </c>
      <c r="F78" s="79">
        <f t="shared" si="0"/>
        <v>451.25</v>
      </c>
      <c r="G78" s="79">
        <v>18.05</v>
      </c>
      <c r="H78" s="78">
        <f t="shared" si="2"/>
        <v>2093.8000000000002</v>
      </c>
      <c r="I78" s="84"/>
      <c r="J78" s="22">
        <f t="shared" si="1"/>
        <v>0</v>
      </c>
      <c r="K78" s="69"/>
      <c r="L78" s="19"/>
      <c r="M78" s="17"/>
      <c r="N78" s="17"/>
      <c r="O78" s="17"/>
      <c r="P78" s="17"/>
      <c r="Q78" s="17"/>
      <c r="R78" s="17"/>
    </row>
    <row r="79" spans="1:18" ht="12" customHeight="1" x14ac:dyDescent="0.3">
      <c r="A79" s="81">
        <v>55</v>
      </c>
      <c r="B79" s="90" t="s">
        <v>92</v>
      </c>
      <c r="C79" s="90" t="s">
        <v>22</v>
      </c>
      <c r="D79" s="91" t="s">
        <v>275</v>
      </c>
      <c r="E79" s="82">
        <v>25</v>
      </c>
      <c r="F79" s="79">
        <f t="shared" si="0"/>
        <v>400</v>
      </c>
      <c r="G79" s="79">
        <v>16</v>
      </c>
      <c r="H79" s="78">
        <f t="shared" si="2"/>
        <v>1856</v>
      </c>
      <c r="I79" s="84"/>
      <c r="J79" s="23">
        <f t="shared" si="1"/>
        <v>0</v>
      </c>
      <c r="K79" s="69"/>
    </row>
    <row r="80" spans="1:18" ht="12" customHeight="1" x14ac:dyDescent="0.3">
      <c r="A80" s="81">
        <v>56</v>
      </c>
      <c r="B80" s="90" t="s">
        <v>93</v>
      </c>
      <c r="C80" s="90" t="s">
        <v>22</v>
      </c>
      <c r="D80" s="91" t="s">
        <v>274</v>
      </c>
      <c r="E80" s="82">
        <v>25</v>
      </c>
      <c r="F80" s="79">
        <f t="shared" si="0"/>
        <v>434.25</v>
      </c>
      <c r="G80" s="79">
        <v>17.37</v>
      </c>
      <c r="H80" s="78">
        <f t="shared" si="2"/>
        <v>2014.92</v>
      </c>
      <c r="I80" s="84"/>
      <c r="J80" s="22">
        <f t="shared" si="1"/>
        <v>0</v>
      </c>
      <c r="K80" s="69"/>
      <c r="L80" s="26"/>
      <c r="N80" s="25"/>
      <c r="O80" s="25"/>
      <c r="P80" s="25"/>
      <c r="Q80" s="25"/>
      <c r="R80" s="25"/>
    </row>
    <row r="81" spans="1:18" s="25" customFormat="1" ht="12" customHeight="1" x14ac:dyDescent="0.3">
      <c r="A81" s="81">
        <v>57</v>
      </c>
      <c r="B81" s="90" t="s">
        <v>94</v>
      </c>
      <c r="C81" s="90" t="s">
        <v>22</v>
      </c>
      <c r="D81" s="91" t="s">
        <v>274</v>
      </c>
      <c r="E81" s="82">
        <v>25</v>
      </c>
      <c r="F81" s="79">
        <f t="shared" si="0"/>
        <v>468.25</v>
      </c>
      <c r="G81" s="79">
        <v>18.73</v>
      </c>
      <c r="H81" s="78">
        <f t="shared" si="2"/>
        <v>2172.6799999999998</v>
      </c>
      <c r="I81" s="84"/>
      <c r="J81" s="22">
        <f t="shared" si="1"/>
        <v>0</v>
      </c>
      <c r="K81" s="69"/>
      <c r="L81" s="19"/>
      <c r="M81" s="17"/>
      <c r="N81" s="17"/>
      <c r="O81" s="17"/>
      <c r="P81" s="17"/>
      <c r="Q81" s="17"/>
      <c r="R81" s="17"/>
    </row>
    <row r="82" spans="1:18" ht="12" customHeight="1" x14ac:dyDescent="0.3">
      <c r="A82" s="81">
        <v>58</v>
      </c>
      <c r="B82" s="90" t="s">
        <v>95</v>
      </c>
      <c r="C82" s="90" t="s">
        <v>22</v>
      </c>
      <c r="D82" s="91" t="s">
        <v>274</v>
      </c>
      <c r="E82" s="82">
        <v>25</v>
      </c>
      <c r="F82" s="79">
        <f t="shared" si="0"/>
        <v>434.25</v>
      </c>
      <c r="G82" s="79">
        <v>17.37</v>
      </c>
      <c r="H82" s="78">
        <f t="shared" si="2"/>
        <v>2014.92</v>
      </c>
      <c r="I82" s="84"/>
      <c r="J82" s="23">
        <f t="shared" si="1"/>
        <v>0</v>
      </c>
      <c r="K82" s="69"/>
      <c r="L82" s="26"/>
      <c r="N82" s="25"/>
      <c r="O82" s="25"/>
      <c r="P82" s="25"/>
      <c r="Q82" s="25"/>
      <c r="R82" s="25"/>
    </row>
    <row r="83" spans="1:18" s="25" customFormat="1" ht="12" customHeight="1" x14ac:dyDescent="0.3">
      <c r="A83" s="81">
        <v>59</v>
      </c>
      <c r="B83" s="90" t="s">
        <v>96</v>
      </c>
      <c r="C83" s="90" t="s">
        <v>22</v>
      </c>
      <c r="D83" s="91" t="s">
        <v>274</v>
      </c>
      <c r="E83" s="82">
        <v>25</v>
      </c>
      <c r="F83" s="79">
        <f t="shared" si="0"/>
        <v>365.75</v>
      </c>
      <c r="G83" s="79">
        <v>14.63</v>
      </c>
      <c r="H83" s="78">
        <f t="shared" si="2"/>
        <v>1697.0800000000002</v>
      </c>
      <c r="I83" s="84"/>
      <c r="J83" s="22">
        <f t="shared" si="1"/>
        <v>0</v>
      </c>
      <c r="K83" s="69"/>
      <c r="L83" s="19"/>
      <c r="M83" s="17"/>
      <c r="N83" s="17"/>
      <c r="O83" s="17"/>
      <c r="P83" s="17"/>
      <c r="Q83" s="17"/>
      <c r="R83" s="17"/>
    </row>
    <row r="84" spans="1:18" ht="12" customHeight="1" x14ac:dyDescent="0.3">
      <c r="A84" s="81">
        <v>60</v>
      </c>
      <c r="B84" s="89" t="s">
        <v>97</v>
      </c>
      <c r="C84" s="90" t="s">
        <v>22</v>
      </c>
      <c r="D84" s="91" t="s">
        <v>274</v>
      </c>
      <c r="E84" s="82">
        <v>25</v>
      </c>
      <c r="F84" s="79">
        <f t="shared" si="0"/>
        <v>400</v>
      </c>
      <c r="G84" s="79">
        <v>16</v>
      </c>
      <c r="H84" s="78">
        <f t="shared" si="2"/>
        <v>1856</v>
      </c>
      <c r="I84" s="84"/>
      <c r="J84" s="22">
        <f t="shared" si="1"/>
        <v>0</v>
      </c>
      <c r="K84" s="69"/>
    </row>
    <row r="85" spans="1:18" ht="12" customHeight="1" x14ac:dyDescent="0.3">
      <c r="A85" s="81">
        <v>61</v>
      </c>
      <c r="B85" s="89" t="s">
        <v>98</v>
      </c>
      <c r="C85" s="90" t="s">
        <v>22</v>
      </c>
      <c r="D85" s="91" t="s">
        <v>274</v>
      </c>
      <c r="E85" s="82">
        <v>25</v>
      </c>
      <c r="F85" s="79">
        <f t="shared" si="0"/>
        <v>400</v>
      </c>
      <c r="G85" s="79">
        <v>16</v>
      </c>
      <c r="H85" s="78">
        <f t="shared" si="2"/>
        <v>1856</v>
      </c>
      <c r="I85" s="84"/>
      <c r="J85" s="23">
        <f t="shared" si="1"/>
        <v>0</v>
      </c>
      <c r="K85" s="69"/>
      <c r="L85" s="26"/>
      <c r="N85" s="25"/>
      <c r="O85" s="25"/>
      <c r="P85" s="25"/>
      <c r="Q85" s="25"/>
      <c r="R85" s="25"/>
    </row>
    <row r="86" spans="1:18" s="25" customFormat="1" ht="12" customHeight="1" x14ac:dyDescent="0.3">
      <c r="A86" s="81">
        <v>62</v>
      </c>
      <c r="B86" s="90" t="s">
        <v>99</v>
      </c>
      <c r="C86" s="90" t="s">
        <v>22</v>
      </c>
      <c r="D86" s="91" t="s">
        <v>274</v>
      </c>
      <c r="E86" s="82">
        <v>25</v>
      </c>
      <c r="F86" s="79">
        <f t="shared" si="0"/>
        <v>536.75</v>
      </c>
      <c r="G86" s="79">
        <v>21.47</v>
      </c>
      <c r="H86" s="78">
        <f t="shared" si="2"/>
        <v>2490.52</v>
      </c>
      <c r="I86" s="84"/>
      <c r="J86" s="22">
        <f t="shared" si="1"/>
        <v>0</v>
      </c>
      <c r="K86" s="69"/>
      <c r="L86" s="19"/>
      <c r="M86" s="17"/>
      <c r="N86" s="17"/>
      <c r="O86" s="17"/>
      <c r="P86" s="17"/>
      <c r="Q86" s="17"/>
      <c r="R86" s="17"/>
    </row>
    <row r="87" spans="1:18" ht="12" customHeight="1" x14ac:dyDescent="0.3">
      <c r="A87" s="81">
        <v>63</v>
      </c>
      <c r="B87" s="89" t="s">
        <v>100</v>
      </c>
      <c r="C87" s="90" t="s">
        <v>22</v>
      </c>
      <c r="D87" s="91" t="s">
        <v>274</v>
      </c>
      <c r="E87" s="82">
        <v>25</v>
      </c>
      <c r="F87" s="79">
        <f t="shared" si="0"/>
        <v>680.25</v>
      </c>
      <c r="G87" s="79">
        <v>27.21</v>
      </c>
      <c r="H87" s="78">
        <f t="shared" si="2"/>
        <v>3156.36</v>
      </c>
      <c r="I87" s="84"/>
      <c r="J87" s="22">
        <f t="shared" si="1"/>
        <v>0</v>
      </c>
      <c r="K87" s="69"/>
      <c r="L87" s="26"/>
      <c r="N87" s="25"/>
      <c r="O87" s="25"/>
      <c r="P87" s="25"/>
      <c r="Q87" s="25"/>
      <c r="R87" s="25"/>
    </row>
    <row r="88" spans="1:18" s="25" customFormat="1" ht="12" customHeight="1" x14ac:dyDescent="0.3">
      <c r="A88" s="81">
        <v>64</v>
      </c>
      <c r="B88" s="89" t="s">
        <v>101</v>
      </c>
      <c r="C88" s="90" t="s">
        <v>22</v>
      </c>
      <c r="D88" s="93" t="s">
        <v>274</v>
      </c>
      <c r="E88" s="82">
        <v>25</v>
      </c>
      <c r="F88" s="79">
        <f t="shared" si="0"/>
        <v>331.5</v>
      </c>
      <c r="G88" s="79">
        <v>13.26</v>
      </c>
      <c r="H88" s="78">
        <f t="shared" si="2"/>
        <v>1538.16</v>
      </c>
      <c r="I88" s="84"/>
      <c r="J88" s="22">
        <f t="shared" si="1"/>
        <v>0</v>
      </c>
      <c r="K88" s="69"/>
      <c r="L88" s="26"/>
      <c r="M88" s="17"/>
    </row>
    <row r="89" spans="1:18" ht="12" customHeight="1" x14ac:dyDescent="0.3">
      <c r="A89" s="81">
        <v>65</v>
      </c>
      <c r="B89" s="89" t="s">
        <v>102</v>
      </c>
      <c r="C89" s="90" t="s">
        <v>22</v>
      </c>
      <c r="D89" s="91" t="s">
        <v>275</v>
      </c>
      <c r="E89" s="82">
        <v>25</v>
      </c>
      <c r="F89" s="79">
        <f t="shared" ref="F89:F152" si="3">G89*E89</f>
        <v>856.75000000000011</v>
      </c>
      <c r="G89" s="79">
        <v>34.270000000000003</v>
      </c>
      <c r="H89" s="78">
        <f t="shared" si="2"/>
        <v>3975.32</v>
      </c>
      <c r="I89" s="84"/>
      <c r="J89" s="23">
        <f t="shared" ref="J89:J152" si="4">I89*G89</f>
        <v>0</v>
      </c>
      <c r="K89" s="69"/>
    </row>
    <row r="90" spans="1:18" s="25" customFormat="1" ht="12" customHeight="1" x14ac:dyDescent="0.3">
      <c r="A90" s="81">
        <v>66</v>
      </c>
      <c r="B90" s="89" t="s">
        <v>103</v>
      </c>
      <c r="C90" s="90" t="s">
        <v>22</v>
      </c>
      <c r="D90" s="91" t="s">
        <v>274</v>
      </c>
      <c r="E90" s="82">
        <v>25</v>
      </c>
      <c r="F90" s="79">
        <f t="shared" si="3"/>
        <v>448.00000000000006</v>
      </c>
      <c r="G90" s="79">
        <v>17.920000000000002</v>
      </c>
      <c r="H90" s="78">
        <f t="shared" ref="H90:H153" si="5">G90*116</f>
        <v>2078.7200000000003</v>
      </c>
      <c r="I90" s="84"/>
      <c r="J90" s="22">
        <f t="shared" si="4"/>
        <v>0</v>
      </c>
      <c r="K90" s="69"/>
      <c r="L90" s="19"/>
      <c r="M90" s="17"/>
      <c r="N90" s="17"/>
      <c r="O90" s="17"/>
      <c r="P90" s="17"/>
      <c r="Q90" s="17"/>
      <c r="R90" s="17"/>
    </row>
    <row r="91" spans="1:18" ht="12" customHeight="1" x14ac:dyDescent="0.3">
      <c r="A91" s="81">
        <v>67</v>
      </c>
      <c r="B91" s="89" t="s">
        <v>104</v>
      </c>
      <c r="C91" s="90" t="s">
        <v>21</v>
      </c>
      <c r="D91" s="91" t="s">
        <v>274</v>
      </c>
      <c r="E91" s="82">
        <v>25</v>
      </c>
      <c r="F91" s="79">
        <f t="shared" si="3"/>
        <v>116.5</v>
      </c>
      <c r="G91" s="79">
        <v>4.66</v>
      </c>
      <c r="H91" s="78">
        <f t="shared" si="5"/>
        <v>540.56000000000006</v>
      </c>
      <c r="I91" s="84"/>
      <c r="J91" s="23">
        <f t="shared" si="4"/>
        <v>0</v>
      </c>
      <c r="K91" s="69"/>
      <c r="L91" s="26"/>
      <c r="N91" s="25"/>
      <c r="O91" s="25"/>
      <c r="P91" s="25"/>
      <c r="Q91" s="25"/>
      <c r="R91" s="25"/>
    </row>
    <row r="92" spans="1:18" s="25" customFormat="1" ht="12" customHeight="1" x14ac:dyDescent="0.3">
      <c r="A92" s="81">
        <v>68</v>
      </c>
      <c r="B92" s="90" t="s">
        <v>105</v>
      </c>
      <c r="C92" s="90" t="s">
        <v>21</v>
      </c>
      <c r="D92" s="91" t="s">
        <v>274</v>
      </c>
      <c r="E92" s="82">
        <v>25</v>
      </c>
      <c r="F92" s="79">
        <f t="shared" si="3"/>
        <v>174.5</v>
      </c>
      <c r="G92" s="79">
        <v>6.98</v>
      </c>
      <c r="H92" s="78">
        <f t="shared" si="5"/>
        <v>809.68000000000006</v>
      </c>
      <c r="I92" s="84"/>
      <c r="J92" s="22">
        <f t="shared" si="4"/>
        <v>0</v>
      </c>
      <c r="K92" s="69"/>
      <c r="L92" s="19"/>
      <c r="M92" s="17"/>
      <c r="N92" s="17"/>
      <c r="O92" s="17"/>
      <c r="P92" s="17"/>
      <c r="Q92" s="17"/>
      <c r="R92" s="17"/>
    </row>
    <row r="93" spans="1:18" ht="12" customHeight="1" x14ac:dyDescent="0.3">
      <c r="A93" s="81">
        <v>69</v>
      </c>
      <c r="B93" s="89" t="s">
        <v>106</v>
      </c>
      <c r="C93" s="90" t="s">
        <v>21</v>
      </c>
      <c r="D93" s="91" t="s">
        <v>274</v>
      </c>
      <c r="E93" s="82">
        <v>25</v>
      </c>
      <c r="F93" s="79">
        <f t="shared" si="3"/>
        <v>126.49999999999999</v>
      </c>
      <c r="G93" s="79">
        <v>5.0599999999999996</v>
      </c>
      <c r="H93" s="78">
        <f t="shared" si="5"/>
        <v>586.95999999999992</v>
      </c>
      <c r="I93" s="84"/>
      <c r="J93" s="22">
        <f t="shared" si="4"/>
        <v>0</v>
      </c>
      <c r="K93" s="69"/>
      <c r="L93" s="26"/>
      <c r="N93" s="25"/>
      <c r="O93" s="25"/>
      <c r="P93" s="25"/>
      <c r="Q93" s="25"/>
      <c r="R93" s="25"/>
    </row>
    <row r="94" spans="1:18" s="25" customFormat="1" ht="12" customHeight="1" x14ac:dyDescent="0.3">
      <c r="A94" s="81">
        <v>70</v>
      </c>
      <c r="B94" s="94" t="s">
        <v>107</v>
      </c>
      <c r="C94" s="90" t="s">
        <v>21</v>
      </c>
      <c r="D94" s="91" t="s">
        <v>274</v>
      </c>
      <c r="E94" s="82">
        <v>25</v>
      </c>
      <c r="F94" s="79">
        <f t="shared" si="3"/>
        <v>109.25</v>
      </c>
      <c r="G94" s="79">
        <v>4.37</v>
      </c>
      <c r="H94" s="78">
        <f t="shared" si="5"/>
        <v>506.92</v>
      </c>
      <c r="I94" s="84"/>
      <c r="J94" s="23">
        <f t="shared" si="4"/>
        <v>0</v>
      </c>
      <c r="K94" s="69"/>
      <c r="L94" s="19"/>
      <c r="M94" s="17"/>
      <c r="N94" s="17"/>
      <c r="O94" s="17"/>
      <c r="P94" s="17"/>
      <c r="Q94" s="17"/>
      <c r="R94" s="17"/>
    </row>
    <row r="95" spans="1:18" ht="12" customHeight="1" x14ac:dyDescent="0.3">
      <c r="A95" s="81">
        <v>71</v>
      </c>
      <c r="B95" s="90" t="s">
        <v>108</v>
      </c>
      <c r="C95" s="90" t="s">
        <v>21</v>
      </c>
      <c r="D95" s="91" t="s">
        <v>274</v>
      </c>
      <c r="E95" s="82">
        <v>25</v>
      </c>
      <c r="F95" s="79">
        <f t="shared" si="3"/>
        <v>154</v>
      </c>
      <c r="G95" s="79">
        <v>6.16</v>
      </c>
      <c r="H95" s="78">
        <f t="shared" si="5"/>
        <v>714.56000000000006</v>
      </c>
      <c r="I95" s="84"/>
      <c r="J95" s="22">
        <f t="shared" si="4"/>
        <v>0</v>
      </c>
      <c r="K95" s="69"/>
      <c r="L95" s="26"/>
      <c r="N95" s="25"/>
      <c r="O95" s="25"/>
      <c r="P95" s="25"/>
      <c r="Q95" s="25"/>
      <c r="R95" s="25"/>
    </row>
    <row r="96" spans="1:18" s="25" customFormat="1" ht="12" customHeight="1" x14ac:dyDescent="0.3">
      <c r="A96" s="81">
        <v>72</v>
      </c>
      <c r="B96" s="89" t="s">
        <v>109</v>
      </c>
      <c r="C96" s="90" t="s">
        <v>21</v>
      </c>
      <c r="D96" s="91" t="s">
        <v>274</v>
      </c>
      <c r="E96" s="82">
        <v>25</v>
      </c>
      <c r="F96" s="79">
        <f t="shared" si="3"/>
        <v>116.5</v>
      </c>
      <c r="G96" s="79">
        <v>4.66</v>
      </c>
      <c r="H96" s="78">
        <f t="shared" si="5"/>
        <v>540.56000000000006</v>
      </c>
      <c r="I96" s="84"/>
      <c r="J96" s="22">
        <f t="shared" si="4"/>
        <v>0</v>
      </c>
      <c r="K96" s="69"/>
      <c r="L96" s="19"/>
      <c r="M96" s="17"/>
      <c r="N96" s="17"/>
      <c r="O96" s="17"/>
      <c r="P96" s="17"/>
      <c r="Q96" s="17"/>
      <c r="R96" s="17"/>
    </row>
    <row r="97" spans="1:18" ht="12" customHeight="1" x14ac:dyDescent="0.3">
      <c r="A97" s="81">
        <v>73</v>
      </c>
      <c r="B97" s="89" t="s">
        <v>110</v>
      </c>
      <c r="C97" s="90" t="s">
        <v>21</v>
      </c>
      <c r="D97" s="91" t="s">
        <v>274</v>
      </c>
      <c r="E97" s="82">
        <v>25</v>
      </c>
      <c r="F97" s="79">
        <f t="shared" si="3"/>
        <v>151.25</v>
      </c>
      <c r="G97" s="79">
        <v>6.05</v>
      </c>
      <c r="H97" s="78">
        <f t="shared" si="5"/>
        <v>701.8</v>
      </c>
      <c r="I97" s="84"/>
      <c r="J97" s="23">
        <f t="shared" si="4"/>
        <v>0</v>
      </c>
      <c r="K97" s="69"/>
      <c r="L97" s="26"/>
      <c r="N97" s="25"/>
      <c r="O97" s="25"/>
      <c r="P97" s="25"/>
      <c r="Q97" s="25"/>
      <c r="R97" s="25"/>
    </row>
    <row r="98" spans="1:18" s="25" customFormat="1" ht="12" customHeight="1" x14ac:dyDescent="0.3">
      <c r="A98" s="81">
        <v>74</v>
      </c>
      <c r="B98" s="89" t="s">
        <v>111</v>
      </c>
      <c r="C98" s="90" t="s">
        <v>21</v>
      </c>
      <c r="D98" s="91" t="s">
        <v>274</v>
      </c>
      <c r="E98" s="82">
        <v>25</v>
      </c>
      <c r="F98" s="79">
        <f t="shared" si="3"/>
        <v>280.25</v>
      </c>
      <c r="G98" s="79">
        <v>11.21</v>
      </c>
      <c r="H98" s="78">
        <f t="shared" si="5"/>
        <v>1300.3600000000001</v>
      </c>
      <c r="I98" s="84"/>
      <c r="J98" s="22">
        <f t="shared" si="4"/>
        <v>0</v>
      </c>
      <c r="K98" s="69"/>
      <c r="L98" s="19"/>
      <c r="M98" s="17"/>
      <c r="N98" s="17"/>
      <c r="O98" s="17"/>
      <c r="P98" s="17"/>
      <c r="Q98" s="17"/>
      <c r="R98" s="17"/>
    </row>
    <row r="99" spans="1:18" ht="12" customHeight="1" x14ac:dyDescent="0.3">
      <c r="A99" s="81">
        <v>75</v>
      </c>
      <c r="B99" s="90" t="s">
        <v>112</v>
      </c>
      <c r="C99" s="90" t="s">
        <v>21</v>
      </c>
      <c r="D99" s="91" t="s">
        <v>274</v>
      </c>
      <c r="E99" s="82">
        <v>25</v>
      </c>
      <c r="F99" s="79">
        <f t="shared" si="3"/>
        <v>536.75</v>
      </c>
      <c r="G99" s="79">
        <v>21.47</v>
      </c>
      <c r="H99" s="78">
        <f t="shared" si="5"/>
        <v>2490.52</v>
      </c>
      <c r="I99" s="84"/>
      <c r="J99" s="22">
        <f t="shared" si="4"/>
        <v>0</v>
      </c>
      <c r="K99" s="69"/>
      <c r="L99" s="26"/>
      <c r="N99" s="25"/>
      <c r="O99" s="25"/>
      <c r="P99" s="25"/>
      <c r="Q99" s="25"/>
      <c r="R99" s="25"/>
    </row>
    <row r="100" spans="1:18" s="25" customFormat="1" ht="12" customHeight="1" x14ac:dyDescent="0.3">
      <c r="A100" s="81">
        <v>76</v>
      </c>
      <c r="B100" s="89" t="s">
        <v>113</v>
      </c>
      <c r="C100" s="90" t="s">
        <v>21</v>
      </c>
      <c r="D100" s="91" t="s">
        <v>274</v>
      </c>
      <c r="E100" s="82">
        <v>25</v>
      </c>
      <c r="F100" s="79">
        <f t="shared" si="3"/>
        <v>123</v>
      </c>
      <c r="G100" s="79">
        <v>4.92</v>
      </c>
      <c r="H100" s="78">
        <f t="shared" si="5"/>
        <v>570.72</v>
      </c>
      <c r="I100" s="84"/>
      <c r="J100" s="22">
        <f t="shared" si="4"/>
        <v>0</v>
      </c>
      <c r="K100" s="69"/>
      <c r="L100" s="26"/>
      <c r="M100" s="17"/>
    </row>
    <row r="101" spans="1:18" ht="12" customHeight="1" x14ac:dyDescent="0.3">
      <c r="A101" s="81">
        <v>77</v>
      </c>
      <c r="B101" s="89" t="s">
        <v>114</v>
      </c>
      <c r="C101" s="90" t="s">
        <v>21</v>
      </c>
      <c r="D101" s="91" t="s">
        <v>274</v>
      </c>
      <c r="E101" s="82">
        <v>25</v>
      </c>
      <c r="F101" s="79">
        <f t="shared" si="3"/>
        <v>147</v>
      </c>
      <c r="G101" s="79">
        <v>5.88</v>
      </c>
      <c r="H101" s="78">
        <f t="shared" si="5"/>
        <v>682.08</v>
      </c>
      <c r="I101" s="84"/>
      <c r="J101" s="22">
        <f t="shared" si="4"/>
        <v>0</v>
      </c>
      <c r="K101" s="69"/>
    </row>
    <row r="102" spans="1:18" s="25" customFormat="1" ht="12" customHeight="1" x14ac:dyDescent="0.3">
      <c r="A102" s="81">
        <v>78</v>
      </c>
      <c r="B102" s="90" t="s">
        <v>115</v>
      </c>
      <c r="C102" s="90" t="s">
        <v>21</v>
      </c>
      <c r="D102" s="91" t="s">
        <v>274</v>
      </c>
      <c r="E102" s="82">
        <v>25</v>
      </c>
      <c r="F102" s="79">
        <f t="shared" si="3"/>
        <v>136.75</v>
      </c>
      <c r="G102" s="79">
        <v>5.47</v>
      </c>
      <c r="H102" s="78">
        <f t="shared" si="5"/>
        <v>634.52</v>
      </c>
      <c r="I102" s="84"/>
      <c r="J102" s="23">
        <f t="shared" si="4"/>
        <v>0</v>
      </c>
      <c r="K102" s="69"/>
      <c r="L102" s="26"/>
      <c r="M102" s="17"/>
    </row>
    <row r="103" spans="1:18" ht="12" customHeight="1" x14ac:dyDescent="0.3">
      <c r="A103" s="81">
        <v>79</v>
      </c>
      <c r="B103" s="94" t="s">
        <v>116</v>
      </c>
      <c r="C103" s="90" t="s">
        <v>21</v>
      </c>
      <c r="D103" s="91" t="s">
        <v>274</v>
      </c>
      <c r="E103" s="82">
        <v>25</v>
      </c>
      <c r="F103" s="79">
        <f t="shared" si="3"/>
        <v>116.5</v>
      </c>
      <c r="G103" s="79">
        <v>4.66</v>
      </c>
      <c r="H103" s="78">
        <f t="shared" si="5"/>
        <v>540.56000000000006</v>
      </c>
      <c r="I103" s="84"/>
      <c r="J103" s="22">
        <f t="shared" si="4"/>
        <v>0</v>
      </c>
      <c r="K103" s="69"/>
      <c r="L103" s="30"/>
      <c r="N103" s="29"/>
      <c r="O103" s="29"/>
      <c r="P103" s="29"/>
      <c r="Q103" s="29"/>
      <c r="R103" s="29"/>
    </row>
    <row r="104" spans="1:18" s="25" customFormat="1" ht="12" customHeight="1" x14ac:dyDescent="0.3">
      <c r="A104" s="81">
        <v>80</v>
      </c>
      <c r="B104" s="89" t="s">
        <v>117</v>
      </c>
      <c r="C104" s="90" t="s">
        <v>21</v>
      </c>
      <c r="D104" s="91" t="s">
        <v>274</v>
      </c>
      <c r="E104" s="82">
        <v>25</v>
      </c>
      <c r="F104" s="79">
        <f t="shared" si="3"/>
        <v>150.25</v>
      </c>
      <c r="G104" s="79">
        <v>6.01</v>
      </c>
      <c r="H104" s="78">
        <f t="shared" si="5"/>
        <v>697.16</v>
      </c>
      <c r="I104" s="84"/>
      <c r="J104" s="22">
        <f t="shared" si="4"/>
        <v>0</v>
      </c>
      <c r="K104" s="69"/>
      <c r="L104" s="26"/>
      <c r="M104" s="17"/>
    </row>
    <row r="105" spans="1:18" s="29" customFormat="1" ht="12" customHeight="1" x14ac:dyDescent="0.3">
      <c r="A105" s="81">
        <v>81</v>
      </c>
      <c r="B105" s="90" t="s">
        <v>118</v>
      </c>
      <c r="C105" s="90" t="s">
        <v>21</v>
      </c>
      <c r="D105" s="91" t="s">
        <v>274</v>
      </c>
      <c r="E105" s="82">
        <v>25</v>
      </c>
      <c r="F105" s="79">
        <f t="shared" si="3"/>
        <v>147</v>
      </c>
      <c r="G105" s="79">
        <v>5.88</v>
      </c>
      <c r="H105" s="78">
        <f t="shared" si="5"/>
        <v>682.08</v>
      </c>
      <c r="I105" s="84"/>
      <c r="J105" s="23">
        <f t="shared" si="4"/>
        <v>0</v>
      </c>
      <c r="K105" s="69"/>
      <c r="L105" s="19"/>
      <c r="M105" s="17"/>
      <c r="N105" s="17"/>
      <c r="O105" s="17"/>
      <c r="P105" s="17"/>
      <c r="Q105" s="17"/>
      <c r="R105" s="17"/>
    </row>
    <row r="106" spans="1:18" s="25" customFormat="1" ht="12" customHeight="1" x14ac:dyDescent="0.3">
      <c r="A106" s="81">
        <v>82</v>
      </c>
      <c r="B106" s="89" t="s">
        <v>119</v>
      </c>
      <c r="C106" s="90" t="s">
        <v>21</v>
      </c>
      <c r="D106" s="91" t="s">
        <v>274</v>
      </c>
      <c r="E106" s="82">
        <v>25</v>
      </c>
      <c r="F106" s="79">
        <f t="shared" si="3"/>
        <v>273.25</v>
      </c>
      <c r="G106" s="79">
        <v>10.93</v>
      </c>
      <c r="H106" s="78">
        <f t="shared" si="5"/>
        <v>1267.8799999999999</v>
      </c>
      <c r="I106" s="84"/>
      <c r="J106" s="22">
        <f t="shared" si="4"/>
        <v>0</v>
      </c>
      <c r="K106" s="69"/>
      <c r="L106" s="26"/>
      <c r="M106" s="17"/>
    </row>
    <row r="107" spans="1:18" ht="12" customHeight="1" x14ac:dyDescent="0.3">
      <c r="A107" s="81">
        <v>83</v>
      </c>
      <c r="B107" s="90" t="s">
        <v>120</v>
      </c>
      <c r="C107" s="90" t="s">
        <v>21</v>
      </c>
      <c r="D107" s="91" t="s">
        <v>274</v>
      </c>
      <c r="E107" s="82">
        <v>25</v>
      </c>
      <c r="F107" s="79">
        <f t="shared" si="3"/>
        <v>297.5</v>
      </c>
      <c r="G107" s="79">
        <v>11.9</v>
      </c>
      <c r="H107" s="78">
        <f t="shared" si="5"/>
        <v>1380.4</v>
      </c>
      <c r="I107" s="84"/>
      <c r="J107" s="22">
        <f t="shared" si="4"/>
        <v>0</v>
      </c>
      <c r="K107" s="69"/>
    </row>
    <row r="108" spans="1:18" s="25" customFormat="1" ht="12" customHeight="1" x14ac:dyDescent="0.3">
      <c r="A108" s="81">
        <v>84</v>
      </c>
      <c r="B108" s="89" t="s">
        <v>121</v>
      </c>
      <c r="C108" s="90" t="s">
        <v>21</v>
      </c>
      <c r="D108" s="91" t="s">
        <v>274</v>
      </c>
      <c r="E108" s="82">
        <v>25</v>
      </c>
      <c r="F108" s="79">
        <f t="shared" si="3"/>
        <v>126.49999999999999</v>
      </c>
      <c r="G108" s="79">
        <v>5.0599999999999996</v>
      </c>
      <c r="H108" s="78">
        <f t="shared" si="5"/>
        <v>586.95999999999992</v>
      </c>
      <c r="I108" s="84"/>
      <c r="J108" s="23">
        <f t="shared" si="4"/>
        <v>0</v>
      </c>
      <c r="K108" s="69"/>
      <c r="L108" s="26"/>
      <c r="M108" s="17"/>
    </row>
    <row r="109" spans="1:18" ht="12" customHeight="1" x14ac:dyDescent="0.3">
      <c r="A109" s="81">
        <v>85</v>
      </c>
      <c r="B109" s="89" t="s">
        <v>122</v>
      </c>
      <c r="C109" s="90" t="s">
        <v>21</v>
      </c>
      <c r="D109" s="91" t="s">
        <v>274</v>
      </c>
      <c r="E109" s="82">
        <v>25</v>
      </c>
      <c r="F109" s="79">
        <f t="shared" si="3"/>
        <v>126.49999999999999</v>
      </c>
      <c r="G109" s="79">
        <v>5.0599999999999996</v>
      </c>
      <c r="H109" s="78">
        <f t="shared" si="5"/>
        <v>586.95999999999992</v>
      </c>
      <c r="I109" s="84"/>
      <c r="J109" s="22">
        <f t="shared" si="4"/>
        <v>0</v>
      </c>
      <c r="K109" s="69"/>
    </row>
    <row r="110" spans="1:18" s="25" customFormat="1" ht="12" customHeight="1" x14ac:dyDescent="0.3">
      <c r="A110" s="81">
        <v>86</v>
      </c>
      <c r="B110" s="89" t="s">
        <v>123</v>
      </c>
      <c r="C110" s="90" t="s">
        <v>21</v>
      </c>
      <c r="D110" s="91" t="s">
        <v>274</v>
      </c>
      <c r="E110" s="82">
        <v>25</v>
      </c>
      <c r="F110" s="79">
        <f t="shared" si="3"/>
        <v>263.25</v>
      </c>
      <c r="G110" s="79">
        <v>10.53</v>
      </c>
      <c r="H110" s="78">
        <f t="shared" si="5"/>
        <v>1221.48</v>
      </c>
      <c r="I110" s="84"/>
      <c r="J110" s="22">
        <f t="shared" si="4"/>
        <v>0</v>
      </c>
      <c r="K110" s="69"/>
      <c r="L110" s="26"/>
      <c r="M110" s="17"/>
    </row>
    <row r="111" spans="1:18" ht="12" customHeight="1" x14ac:dyDescent="0.3">
      <c r="A111" s="81">
        <v>87</v>
      </c>
      <c r="B111" s="90" t="s">
        <v>124</v>
      </c>
      <c r="C111" s="90" t="s">
        <v>21</v>
      </c>
      <c r="D111" s="91" t="s">
        <v>274</v>
      </c>
      <c r="E111" s="82">
        <v>25</v>
      </c>
      <c r="F111" s="79">
        <f t="shared" si="3"/>
        <v>927.75</v>
      </c>
      <c r="G111" s="79">
        <v>37.11</v>
      </c>
      <c r="H111" s="78">
        <f t="shared" si="5"/>
        <v>4304.76</v>
      </c>
      <c r="I111" s="84"/>
      <c r="J111" s="23">
        <f t="shared" si="4"/>
        <v>0</v>
      </c>
      <c r="K111" s="69"/>
    </row>
    <row r="112" spans="1:18" s="25" customFormat="1" ht="12" customHeight="1" x14ac:dyDescent="0.3">
      <c r="A112" s="81">
        <v>88</v>
      </c>
      <c r="B112" s="90" t="s">
        <v>125</v>
      </c>
      <c r="C112" s="90" t="s">
        <v>21</v>
      </c>
      <c r="D112" s="91" t="s">
        <v>274</v>
      </c>
      <c r="E112" s="82">
        <v>25</v>
      </c>
      <c r="F112" s="79">
        <f t="shared" si="3"/>
        <v>116.5</v>
      </c>
      <c r="G112" s="79">
        <v>4.66</v>
      </c>
      <c r="H112" s="78">
        <f t="shared" si="5"/>
        <v>540.56000000000006</v>
      </c>
      <c r="I112" s="84"/>
      <c r="J112" s="22">
        <f t="shared" si="4"/>
        <v>0</v>
      </c>
      <c r="K112" s="69"/>
      <c r="L112" s="26"/>
      <c r="M112" s="17"/>
    </row>
    <row r="113" spans="1:18" ht="12" customHeight="1" x14ac:dyDescent="0.3">
      <c r="A113" s="81">
        <v>89</v>
      </c>
      <c r="B113" s="90" t="s">
        <v>126</v>
      </c>
      <c r="C113" s="90" t="s">
        <v>21</v>
      </c>
      <c r="D113" s="91" t="s">
        <v>274</v>
      </c>
      <c r="E113" s="82">
        <v>25</v>
      </c>
      <c r="F113" s="79">
        <f t="shared" si="3"/>
        <v>126.49999999999999</v>
      </c>
      <c r="G113" s="79">
        <v>5.0599999999999996</v>
      </c>
      <c r="H113" s="78">
        <f t="shared" si="5"/>
        <v>586.95999999999992</v>
      </c>
      <c r="I113" s="84"/>
      <c r="J113" s="22">
        <f t="shared" si="4"/>
        <v>0</v>
      </c>
      <c r="K113" s="69"/>
      <c r="L113" s="26"/>
      <c r="N113" s="25"/>
      <c r="O113" s="25"/>
      <c r="P113" s="25"/>
      <c r="Q113" s="25"/>
      <c r="R113" s="25"/>
    </row>
    <row r="114" spans="1:18" s="25" customFormat="1" ht="12" customHeight="1" x14ac:dyDescent="0.3">
      <c r="A114" s="81">
        <v>90</v>
      </c>
      <c r="B114" s="90" t="s">
        <v>127</v>
      </c>
      <c r="C114" s="90" t="s">
        <v>21</v>
      </c>
      <c r="D114" s="91" t="s">
        <v>274</v>
      </c>
      <c r="E114" s="82">
        <v>25</v>
      </c>
      <c r="F114" s="79">
        <f t="shared" si="3"/>
        <v>252.75</v>
      </c>
      <c r="G114" s="79">
        <v>10.11</v>
      </c>
      <c r="H114" s="78">
        <f t="shared" si="5"/>
        <v>1172.76</v>
      </c>
      <c r="I114" s="84"/>
      <c r="J114" s="23">
        <f t="shared" si="4"/>
        <v>0</v>
      </c>
      <c r="K114" s="69"/>
      <c r="L114" s="19"/>
      <c r="M114" s="17"/>
      <c r="N114" s="17"/>
      <c r="O114" s="17"/>
      <c r="P114" s="17"/>
      <c r="Q114" s="17"/>
      <c r="R114" s="17"/>
    </row>
    <row r="115" spans="1:18" s="25" customFormat="1" ht="12" customHeight="1" x14ac:dyDescent="0.3">
      <c r="A115" s="81">
        <v>91</v>
      </c>
      <c r="B115" s="90" t="s">
        <v>128</v>
      </c>
      <c r="C115" s="90" t="s">
        <v>21</v>
      </c>
      <c r="D115" s="91" t="s">
        <v>274</v>
      </c>
      <c r="E115" s="82">
        <v>25</v>
      </c>
      <c r="F115" s="79">
        <f t="shared" si="3"/>
        <v>229</v>
      </c>
      <c r="G115" s="79">
        <v>9.16</v>
      </c>
      <c r="H115" s="78">
        <f t="shared" si="5"/>
        <v>1062.56</v>
      </c>
      <c r="I115" s="84"/>
      <c r="J115" s="22">
        <f t="shared" si="4"/>
        <v>0</v>
      </c>
      <c r="K115" s="69"/>
      <c r="L115" s="26"/>
      <c r="M115" s="17"/>
    </row>
    <row r="116" spans="1:18" ht="12" customHeight="1" x14ac:dyDescent="0.3">
      <c r="A116" s="81">
        <v>92</v>
      </c>
      <c r="B116" s="90" t="s">
        <v>129</v>
      </c>
      <c r="C116" s="90" t="s">
        <v>21</v>
      </c>
      <c r="D116" s="91" t="s">
        <v>274</v>
      </c>
      <c r="E116" s="82">
        <v>25</v>
      </c>
      <c r="F116" s="79">
        <f t="shared" si="3"/>
        <v>246.25</v>
      </c>
      <c r="G116" s="79">
        <v>9.85</v>
      </c>
      <c r="H116" s="78">
        <f t="shared" si="5"/>
        <v>1142.5999999999999</v>
      </c>
      <c r="I116" s="84"/>
      <c r="J116" s="22">
        <f t="shared" si="4"/>
        <v>0</v>
      </c>
      <c r="K116" s="69"/>
    </row>
    <row r="117" spans="1:18" s="25" customFormat="1" ht="12" customHeight="1" x14ac:dyDescent="0.3">
      <c r="A117" s="81">
        <v>93</v>
      </c>
      <c r="B117" s="90" t="s">
        <v>130</v>
      </c>
      <c r="C117" s="90" t="s">
        <v>21</v>
      </c>
      <c r="D117" s="91" t="s">
        <v>274</v>
      </c>
      <c r="E117" s="82">
        <v>25</v>
      </c>
      <c r="F117" s="79">
        <f t="shared" si="3"/>
        <v>229</v>
      </c>
      <c r="G117" s="79">
        <v>9.16</v>
      </c>
      <c r="H117" s="78">
        <f t="shared" si="5"/>
        <v>1062.56</v>
      </c>
      <c r="I117" s="84"/>
      <c r="J117" s="23">
        <f t="shared" si="4"/>
        <v>0</v>
      </c>
      <c r="K117" s="69"/>
      <c r="L117" s="26"/>
      <c r="M117" s="17"/>
    </row>
    <row r="118" spans="1:18" ht="12" customHeight="1" x14ac:dyDescent="0.3">
      <c r="A118" s="81">
        <v>94</v>
      </c>
      <c r="B118" s="89" t="s">
        <v>131</v>
      </c>
      <c r="C118" s="90" t="s">
        <v>21</v>
      </c>
      <c r="D118" s="91" t="s">
        <v>274</v>
      </c>
      <c r="E118" s="82">
        <v>25</v>
      </c>
      <c r="F118" s="79">
        <f t="shared" si="3"/>
        <v>229</v>
      </c>
      <c r="G118" s="79">
        <v>9.16</v>
      </c>
      <c r="H118" s="78">
        <f t="shared" si="5"/>
        <v>1062.56</v>
      </c>
      <c r="I118" s="84"/>
      <c r="J118" s="22">
        <f t="shared" si="4"/>
        <v>0</v>
      </c>
      <c r="K118" s="69"/>
    </row>
    <row r="119" spans="1:18" s="25" customFormat="1" ht="12" customHeight="1" x14ac:dyDescent="0.3">
      <c r="A119" s="81">
        <v>95</v>
      </c>
      <c r="B119" s="89" t="s">
        <v>132</v>
      </c>
      <c r="C119" s="90" t="s">
        <v>21</v>
      </c>
      <c r="D119" s="91" t="s">
        <v>274</v>
      </c>
      <c r="E119" s="82">
        <v>25</v>
      </c>
      <c r="F119" s="79">
        <f t="shared" si="3"/>
        <v>246.25</v>
      </c>
      <c r="G119" s="79">
        <v>9.85</v>
      </c>
      <c r="H119" s="78">
        <f t="shared" si="5"/>
        <v>1142.5999999999999</v>
      </c>
      <c r="I119" s="84"/>
      <c r="J119" s="22">
        <f t="shared" si="4"/>
        <v>0</v>
      </c>
      <c r="K119" s="69"/>
      <c r="L119" s="26"/>
      <c r="M119" s="17"/>
    </row>
    <row r="120" spans="1:18" ht="12" customHeight="1" x14ac:dyDescent="0.3">
      <c r="A120" s="81">
        <v>96</v>
      </c>
      <c r="B120" s="89" t="s">
        <v>133</v>
      </c>
      <c r="C120" s="90" t="s">
        <v>21</v>
      </c>
      <c r="D120" s="91" t="s">
        <v>274</v>
      </c>
      <c r="E120" s="82">
        <v>25</v>
      </c>
      <c r="F120" s="79">
        <f t="shared" si="3"/>
        <v>208.75</v>
      </c>
      <c r="G120" s="79">
        <v>8.35</v>
      </c>
      <c r="H120" s="78">
        <f t="shared" si="5"/>
        <v>968.59999999999991</v>
      </c>
      <c r="I120" s="84"/>
      <c r="J120" s="23">
        <f t="shared" si="4"/>
        <v>0</v>
      </c>
      <c r="K120" s="69"/>
    </row>
    <row r="121" spans="1:18" s="25" customFormat="1" ht="12" customHeight="1" x14ac:dyDescent="0.3">
      <c r="A121" s="81">
        <v>97</v>
      </c>
      <c r="B121" s="89" t="s">
        <v>134</v>
      </c>
      <c r="C121" s="90" t="s">
        <v>21</v>
      </c>
      <c r="D121" s="91" t="s">
        <v>274</v>
      </c>
      <c r="E121" s="82">
        <v>25</v>
      </c>
      <c r="F121" s="79">
        <f t="shared" si="3"/>
        <v>116.5</v>
      </c>
      <c r="G121" s="79">
        <v>4.66</v>
      </c>
      <c r="H121" s="78">
        <f t="shared" si="5"/>
        <v>540.56000000000006</v>
      </c>
      <c r="I121" s="84"/>
      <c r="J121" s="22">
        <f t="shared" si="4"/>
        <v>0</v>
      </c>
      <c r="K121" s="69"/>
      <c r="L121" s="19"/>
      <c r="M121" s="17"/>
      <c r="N121" s="17"/>
      <c r="O121" s="17"/>
      <c r="P121" s="17"/>
      <c r="Q121" s="17"/>
      <c r="R121" s="17"/>
    </row>
    <row r="122" spans="1:18" ht="12" customHeight="1" x14ac:dyDescent="0.3">
      <c r="A122" s="81">
        <v>98</v>
      </c>
      <c r="B122" s="90" t="s">
        <v>135</v>
      </c>
      <c r="C122" s="90" t="s">
        <v>21</v>
      </c>
      <c r="D122" s="91" t="s">
        <v>274</v>
      </c>
      <c r="E122" s="82">
        <v>25</v>
      </c>
      <c r="F122" s="79">
        <f t="shared" si="3"/>
        <v>345.5</v>
      </c>
      <c r="G122" s="79">
        <v>13.82</v>
      </c>
      <c r="H122" s="78">
        <f t="shared" si="5"/>
        <v>1603.1200000000001</v>
      </c>
      <c r="I122" s="84"/>
      <c r="J122" s="23">
        <f t="shared" si="4"/>
        <v>0</v>
      </c>
      <c r="K122" s="69"/>
      <c r="L122" s="26"/>
      <c r="N122" s="25"/>
      <c r="O122" s="25"/>
      <c r="P122" s="25"/>
      <c r="Q122" s="25"/>
      <c r="R122" s="25"/>
    </row>
    <row r="123" spans="1:18" s="25" customFormat="1" ht="12" customHeight="1" x14ac:dyDescent="0.3">
      <c r="A123" s="81">
        <v>99</v>
      </c>
      <c r="B123" s="89" t="s">
        <v>136</v>
      </c>
      <c r="C123" s="90" t="s">
        <v>21</v>
      </c>
      <c r="D123" s="91" t="s">
        <v>274</v>
      </c>
      <c r="E123" s="82">
        <v>25</v>
      </c>
      <c r="F123" s="79">
        <f t="shared" si="3"/>
        <v>123</v>
      </c>
      <c r="G123" s="79">
        <v>4.92</v>
      </c>
      <c r="H123" s="78">
        <f t="shared" si="5"/>
        <v>570.72</v>
      </c>
      <c r="I123" s="84"/>
      <c r="J123" s="22">
        <f t="shared" si="4"/>
        <v>0</v>
      </c>
      <c r="K123" s="69"/>
      <c r="L123" s="26"/>
      <c r="M123" s="17"/>
    </row>
    <row r="124" spans="1:18" ht="12" customHeight="1" x14ac:dyDescent="0.3">
      <c r="A124" s="81">
        <v>100</v>
      </c>
      <c r="B124" s="89" t="s">
        <v>137</v>
      </c>
      <c r="C124" s="90" t="s">
        <v>21</v>
      </c>
      <c r="D124" s="91" t="s">
        <v>274</v>
      </c>
      <c r="E124" s="82">
        <v>25</v>
      </c>
      <c r="F124" s="79">
        <f t="shared" si="3"/>
        <v>157</v>
      </c>
      <c r="G124" s="79">
        <v>6.28</v>
      </c>
      <c r="H124" s="78">
        <f t="shared" si="5"/>
        <v>728.48</v>
      </c>
      <c r="I124" s="84"/>
      <c r="J124" s="22">
        <f t="shared" si="4"/>
        <v>0</v>
      </c>
      <c r="K124" s="69"/>
    </row>
    <row r="125" spans="1:18" s="25" customFormat="1" ht="12" customHeight="1" x14ac:dyDescent="0.3">
      <c r="A125" s="81">
        <v>101</v>
      </c>
      <c r="B125" s="89" t="s">
        <v>138</v>
      </c>
      <c r="C125" s="90" t="s">
        <v>21</v>
      </c>
      <c r="D125" s="91" t="s">
        <v>274</v>
      </c>
      <c r="E125" s="82">
        <v>25</v>
      </c>
      <c r="F125" s="79">
        <f t="shared" si="3"/>
        <v>107.74999999999999</v>
      </c>
      <c r="G125" s="79">
        <v>4.3099999999999996</v>
      </c>
      <c r="H125" s="78">
        <f t="shared" si="5"/>
        <v>499.96</v>
      </c>
      <c r="I125" s="84"/>
      <c r="J125" s="22">
        <f t="shared" si="4"/>
        <v>0</v>
      </c>
      <c r="K125" s="69"/>
      <c r="L125" s="26"/>
      <c r="M125" s="17"/>
    </row>
    <row r="126" spans="1:18" ht="12" customHeight="1" x14ac:dyDescent="0.3">
      <c r="A126" s="81">
        <v>102</v>
      </c>
      <c r="B126" s="90" t="s">
        <v>139</v>
      </c>
      <c r="C126" s="90" t="s">
        <v>21</v>
      </c>
      <c r="D126" s="91" t="s">
        <v>274</v>
      </c>
      <c r="E126" s="82">
        <v>25</v>
      </c>
      <c r="F126" s="79">
        <f t="shared" si="3"/>
        <v>277</v>
      </c>
      <c r="G126" s="79">
        <v>11.08</v>
      </c>
      <c r="H126" s="78">
        <f t="shared" si="5"/>
        <v>1285.28</v>
      </c>
      <c r="I126" s="84"/>
      <c r="J126" s="23">
        <f t="shared" si="4"/>
        <v>0</v>
      </c>
      <c r="K126" s="69"/>
    </row>
    <row r="127" spans="1:18" s="25" customFormat="1" ht="12" customHeight="1" x14ac:dyDescent="0.3">
      <c r="A127" s="81">
        <v>103</v>
      </c>
      <c r="B127" s="89" t="s">
        <v>140</v>
      </c>
      <c r="C127" s="90" t="s">
        <v>21</v>
      </c>
      <c r="D127" s="91" t="s">
        <v>274</v>
      </c>
      <c r="E127" s="82">
        <v>25</v>
      </c>
      <c r="F127" s="79">
        <f t="shared" si="3"/>
        <v>212</v>
      </c>
      <c r="G127" s="79">
        <v>8.48</v>
      </c>
      <c r="H127" s="78">
        <f t="shared" si="5"/>
        <v>983.68000000000006</v>
      </c>
      <c r="I127" s="84"/>
      <c r="J127" s="22">
        <f t="shared" si="4"/>
        <v>0</v>
      </c>
      <c r="K127" s="69"/>
      <c r="L127" s="26"/>
      <c r="M127" s="17"/>
    </row>
    <row r="128" spans="1:18" ht="12" customHeight="1" x14ac:dyDescent="0.3">
      <c r="A128" s="81">
        <v>104</v>
      </c>
      <c r="B128" s="90" t="s">
        <v>141</v>
      </c>
      <c r="C128" s="90" t="s">
        <v>21</v>
      </c>
      <c r="D128" s="91" t="s">
        <v>274</v>
      </c>
      <c r="E128" s="82">
        <v>25</v>
      </c>
      <c r="F128" s="79">
        <f t="shared" si="3"/>
        <v>246.25</v>
      </c>
      <c r="G128" s="79">
        <v>9.85</v>
      </c>
      <c r="H128" s="78">
        <f t="shared" si="5"/>
        <v>1142.5999999999999</v>
      </c>
      <c r="I128" s="84"/>
      <c r="J128" s="22">
        <f t="shared" si="4"/>
        <v>0</v>
      </c>
      <c r="K128" s="69"/>
    </row>
    <row r="129" spans="1:18" s="25" customFormat="1" ht="12" customHeight="1" x14ac:dyDescent="0.3">
      <c r="A129" s="81">
        <v>105</v>
      </c>
      <c r="B129" s="90" t="s">
        <v>142</v>
      </c>
      <c r="C129" s="90" t="s">
        <v>21</v>
      </c>
      <c r="D129" s="91" t="s">
        <v>274</v>
      </c>
      <c r="E129" s="82">
        <v>25</v>
      </c>
      <c r="F129" s="79">
        <f t="shared" si="3"/>
        <v>174.5</v>
      </c>
      <c r="G129" s="79">
        <v>6.98</v>
      </c>
      <c r="H129" s="78">
        <f t="shared" si="5"/>
        <v>809.68000000000006</v>
      </c>
      <c r="I129" s="84"/>
      <c r="J129" s="23">
        <f t="shared" si="4"/>
        <v>0</v>
      </c>
      <c r="K129" s="69"/>
      <c r="L129" s="26"/>
      <c r="M129" s="17"/>
    </row>
    <row r="130" spans="1:18" ht="12" customHeight="1" x14ac:dyDescent="0.3">
      <c r="A130" s="81">
        <v>106</v>
      </c>
      <c r="B130" s="89" t="s">
        <v>143</v>
      </c>
      <c r="C130" s="90" t="s">
        <v>21</v>
      </c>
      <c r="D130" s="91" t="s">
        <v>274</v>
      </c>
      <c r="E130" s="82">
        <v>25</v>
      </c>
      <c r="F130" s="79">
        <f t="shared" si="3"/>
        <v>160.75</v>
      </c>
      <c r="G130" s="79">
        <v>6.43</v>
      </c>
      <c r="H130" s="78">
        <f t="shared" si="5"/>
        <v>745.88</v>
      </c>
      <c r="I130" s="84"/>
      <c r="J130" s="22">
        <f t="shared" si="4"/>
        <v>0</v>
      </c>
      <c r="K130" s="69"/>
      <c r="L130" s="26"/>
      <c r="N130" s="25"/>
      <c r="O130" s="25"/>
      <c r="P130" s="25"/>
      <c r="Q130" s="25"/>
      <c r="R130" s="25"/>
    </row>
    <row r="131" spans="1:18" s="25" customFormat="1" ht="12" customHeight="1" x14ac:dyDescent="0.3">
      <c r="A131" s="81">
        <v>107</v>
      </c>
      <c r="B131" s="89" t="s">
        <v>144</v>
      </c>
      <c r="C131" s="90" t="s">
        <v>21</v>
      </c>
      <c r="D131" s="91" t="s">
        <v>274</v>
      </c>
      <c r="E131" s="82">
        <v>25</v>
      </c>
      <c r="F131" s="79">
        <f t="shared" si="3"/>
        <v>181</v>
      </c>
      <c r="G131" s="79">
        <v>7.24</v>
      </c>
      <c r="H131" s="78">
        <f t="shared" si="5"/>
        <v>839.84</v>
      </c>
      <c r="I131" s="84"/>
      <c r="J131" s="23">
        <f t="shared" si="4"/>
        <v>0</v>
      </c>
      <c r="K131" s="69"/>
      <c r="L131" s="19"/>
      <c r="M131" s="17"/>
      <c r="N131" s="17"/>
      <c r="O131" s="17"/>
      <c r="P131" s="17"/>
      <c r="Q131" s="17"/>
      <c r="R131" s="17"/>
    </row>
    <row r="132" spans="1:18" ht="12" customHeight="1" x14ac:dyDescent="0.3">
      <c r="A132" s="81">
        <v>108</v>
      </c>
      <c r="B132" s="89" t="s">
        <v>145</v>
      </c>
      <c r="C132" s="90" t="s">
        <v>21</v>
      </c>
      <c r="D132" s="91" t="s">
        <v>274</v>
      </c>
      <c r="E132" s="82">
        <v>25</v>
      </c>
      <c r="F132" s="79">
        <f t="shared" si="3"/>
        <v>116.5</v>
      </c>
      <c r="G132" s="79">
        <v>4.66</v>
      </c>
      <c r="H132" s="78">
        <f t="shared" si="5"/>
        <v>540.56000000000006</v>
      </c>
      <c r="I132" s="84"/>
      <c r="J132" s="22">
        <f t="shared" si="4"/>
        <v>0</v>
      </c>
      <c r="K132" s="69"/>
      <c r="L132" s="26"/>
      <c r="N132" s="25"/>
      <c r="O132" s="25"/>
      <c r="P132" s="25"/>
      <c r="Q132" s="25"/>
      <c r="R132" s="25"/>
    </row>
    <row r="133" spans="1:18" s="25" customFormat="1" ht="12" customHeight="1" x14ac:dyDescent="0.3">
      <c r="A133" s="81">
        <v>109</v>
      </c>
      <c r="B133" s="89" t="s">
        <v>146</v>
      </c>
      <c r="C133" s="90" t="s">
        <v>21</v>
      </c>
      <c r="D133" s="91" t="s">
        <v>274</v>
      </c>
      <c r="E133" s="82">
        <v>25</v>
      </c>
      <c r="F133" s="79">
        <f t="shared" si="3"/>
        <v>212</v>
      </c>
      <c r="G133" s="79">
        <v>8.48</v>
      </c>
      <c r="H133" s="78">
        <f t="shared" si="5"/>
        <v>983.68000000000006</v>
      </c>
      <c r="I133" s="84"/>
      <c r="J133" s="22">
        <f t="shared" si="4"/>
        <v>0</v>
      </c>
      <c r="K133" s="69"/>
      <c r="L133" s="26"/>
      <c r="M133" s="17"/>
    </row>
    <row r="134" spans="1:18" ht="12" customHeight="1" x14ac:dyDescent="0.3">
      <c r="A134" s="81">
        <v>110</v>
      </c>
      <c r="B134" s="89" t="s">
        <v>147</v>
      </c>
      <c r="C134" s="90" t="s">
        <v>21</v>
      </c>
      <c r="D134" s="91" t="s">
        <v>274</v>
      </c>
      <c r="E134" s="82">
        <v>25</v>
      </c>
      <c r="F134" s="79">
        <f t="shared" si="3"/>
        <v>184.75</v>
      </c>
      <c r="G134" s="79">
        <v>7.39</v>
      </c>
      <c r="H134" s="78">
        <f t="shared" si="5"/>
        <v>857.24</v>
      </c>
      <c r="I134" s="84"/>
      <c r="J134" s="23">
        <f t="shared" si="4"/>
        <v>0</v>
      </c>
      <c r="K134" s="69"/>
    </row>
    <row r="135" spans="1:18" s="25" customFormat="1" ht="12" customHeight="1" x14ac:dyDescent="0.3">
      <c r="A135" s="81">
        <v>111</v>
      </c>
      <c r="B135" s="89" t="s">
        <v>148</v>
      </c>
      <c r="C135" s="90" t="s">
        <v>21</v>
      </c>
      <c r="D135" s="91" t="s">
        <v>274</v>
      </c>
      <c r="E135" s="82">
        <v>25</v>
      </c>
      <c r="F135" s="79">
        <f t="shared" si="3"/>
        <v>123</v>
      </c>
      <c r="G135" s="79">
        <v>4.92</v>
      </c>
      <c r="H135" s="78">
        <f t="shared" si="5"/>
        <v>570.72</v>
      </c>
      <c r="I135" s="84"/>
      <c r="J135" s="22">
        <f t="shared" si="4"/>
        <v>0</v>
      </c>
      <c r="K135" s="69"/>
      <c r="L135" s="26"/>
      <c r="M135" s="17"/>
    </row>
    <row r="136" spans="1:18" s="25" customFormat="1" ht="12" customHeight="1" x14ac:dyDescent="0.3">
      <c r="A136" s="81">
        <v>112</v>
      </c>
      <c r="B136" s="89" t="s">
        <v>149</v>
      </c>
      <c r="C136" s="90" t="s">
        <v>21</v>
      </c>
      <c r="D136" s="91" t="s">
        <v>274</v>
      </c>
      <c r="E136" s="82">
        <v>25</v>
      </c>
      <c r="F136" s="79">
        <f t="shared" si="3"/>
        <v>109.25</v>
      </c>
      <c r="G136" s="79">
        <v>4.37</v>
      </c>
      <c r="H136" s="78">
        <f t="shared" si="5"/>
        <v>506.92</v>
      </c>
      <c r="I136" s="84"/>
      <c r="J136" s="22">
        <f t="shared" si="4"/>
        <v>0</v>
      </c>
      <c r="K136" s="69"/>
      <c r="L136" s="19"/>
      <c r="M136" s="17"/>
      <c r="N136" s="17"/>
      <c r="O136" s="17"/>
      <c r="P136" s="17"/>
      <c r="Q136" s="17"/>
      <c r="R136" s="17"/>
    </row>
    <row r="137" spans="1:18" ht="12" customHeight="1" x14ac:dyDescent="0.3">
      <c r="A137" s="81">
        <v>113</v>
      </c>
      <c r="B137" s="89" t="s">
        <v>150</v>
      </c>
      <c r="C137" s="90" t="s">
        <v>21</v>
      </c>
      <c r="D137" s="91" t="s">
        <v>274</v>
      </c>
      <c r="E137" s="82">
        <v>25</v>
      </c>
      <c r="F137" s="79">
        <f t="shared" si="3"/>
        <v>150.25</v>
      </c>
      <c r="G137" s="79">
        <v>6.01</v>
      </c>
      <c r="H137" s="78">
        <f t="shared" si="5"/>
        <v>697.16</v>
      </c>
      <c r="I137" s="84"/>
      <c r="J137" s="23">
        <f t="shared" si="4"/>
        <v>0</v>
      </c>
      <c r="K137" s="69"/>
      <c r="L137" s="26"/>
      <c r="N137" s="25"/>
      <c r="O137" s="25"/>
      <c r="P137" s="25"/>
      <c r="Q137" s="25"/>
      <c r="R137" s="25"/>
    </row>
    <row r="138" spans="1:18" s="25" customFormat="1" ht="12" customHeight="1" x14ac:dyDescent="0.3">
      <c r="A138" s="81">
        <v>114</v>
      </c>
      <c r="B138" s="89" t="s">
        <v>151</v>
      </c>
      <c r="C138" s="90" t="s">
        <v>21</v>
      </c>
      <c r="D138" s="91" t="s">
        <v>274</v>
      </c>
      <c r="E138" s="82">
        <v>25</v>
      </c>
      <c r="F138" s="79">
        <f t="shared" si="3"/>
        <v>150.25</v>
      </c>
      <c r="G138" s="79">
        <v>6.01</v>
      </c>
      <c r="H138" s="78">
        <f t="shared" si="5"/>
        <v>697.16</v>
      </c>
      <c r="I138" s="84"/>
      <c r="J138" s="22">
        <f t="shared" si="4"/>
        <v>0</v>
      </c>
      <c r="K138" s="69"/>
      <c r="L138" s="30"/>
      <c r="M138" s="17"/>
      <c r="N138" s="29"/>
      <c r="O138" s="29"/>
      <c r="P138" s="29"/>
      <c r="Q138" s="29"/>
      <c r="R138" s="29"/>
    </row>
    <row r="139" spans="1:18" ht="12" customHeight="1" x14ac:dyDescent="0.3">
      <c r="A139" s="81">
        <v>115</v>
      </c>
      <c r="B139" s="89" t="s">
        <v>152</v>
      </c>
      <c r="C139" s="90" t="s">
        <v>21</v>
      </c>
      <c r="D139" s="91" t="s">
        <v>274</v>
      </c>
      <c r="E139" s="82">
        <v>25</v>
      </c>
      <c r="F139" s="79">
        <f t="shared" si="3"/>
        <v>116.5</v>
      </c>
      <c r="G139" s="79">
        <v>4.66</v>
      </c>
      <c r="H139" s="78">
        <f t="shared" si="5"/>
        <v>540.56000000000006</v>
      </c>
      <c r="I139" s="84"/>
      <c r="J139" s="22">
        <f t="shared" si="4"/>
        <v>0</v>
      </c>
      <c r="K139" s="69"/>
      <c r="L139" s="30"/>
      <c r="N139" s="29"/>
      <c r="O139" s="29"/>
      <c r="P139" s="29"/>
      <c r="Q139" s="29"/>
      <c r="R139" s="29"/>
    </row>
    <row r="140" spans="1:18" s="25" customFormat="1" ht="12" customHeight="1" x14ac:dyDescent="0.3">
      <c r="A140" s="81">
        <v>116</v>
      </c>
      <c r="B140" s="89" t="s">
        <v>153</v>
      </c>
      <c r="C140" s="90" t="s">
        <v>21</v>
      </c>
      <c r="D140" s="91" t="s">
        <v>274</v>
      </c>
      <c r="E140" s="82">
        <v>25</v>
      </c>
      <c r="F140" s="79">
        <f t="shared" si="3"/>
        <v>208.75</v>
      </c>
      <c r="G140" s="79">
        <v>8.35</v>
      </c>
      <c r="H140" s="78">
        <f t="shared" si="5"/>
        <v>968.59999999999991</v>
      </c>
      <c r="I140" s="84"/>
      <c r="J140" s="23">
        <f t="shared" si="4"/>
        <v>0</v>
      </c>
      <c r="K140" s="69"/>
      <c r="L140" s="19"/>
      <c r="M140" s="17"/>
      <c r="N140" s="17"/>
      <c r="O140" s="17"/>
      <c r="P140" s="17"/>
      <c r="Q140" s="17"/>
      <c r="R140" s="17"/>
    </row>
    <row r="141" spans="1:18" s="29" customFormat="1" ht="12" customHeight="1" x14ac:dyDescent="0.3">
      <c r="A141" s="81">
        <v>117</v>
      </c>
      <c r="B141" s="89" t="s">
        <v>154</v>
      </c>
      <c r="C141" s="90" t="s">
        <v>21</v>
      </c>
      <c r="D141" s="91" t="s">
        <v>274</v>
      </c>
      <c r="E141" s="82">
        <v>25</v>
      </c>
      <c r="F141" s="79">
        <f t="shared" si="3"/>
        <v>139.75</v>
      </c>
      <c r="G141" s="79">
        <v>5.59</v>
      </c>
      <c r="H141" s="78">
        <f t="shared" si="5"/>
        <v>648.43999999999994</v>
      </c>
      <c r="I141" s="84"/>
      <c r="J141" s="22">
        <f t="shared" si="4"/>
        <v>0</v>
      </c>
      <c r="K141" s="69"/>
      <c r="L141" s="26"/>
      <c r="M141" s="17"/>
      <c r="N141" s="25"/>
      <c r="O141" s="25"/>
      <c r="P141" s="25"/>
      <c r="Q141" s="25"/>
      <c r="R141" s="25"/>
    </row>
    <row r="142" spans="1:18" s="29" customFormat="1" ht="12" customHeight="1" x14ac:dyDescent="0.3">
      <c r="A142" s="81">
        <v>118</v>
      </c>
      <c r="B142" s="90" t="s">
        <v>155</v>
      </c>
      <c r="C142" s="90" t="s">
        <v>21</v>
      </c>
      <c r="D142" s="91" t="s">
        <v>274</v>
      </c>
      <c r="E142" s="82">
        <v>25</v>
      </c>
      <c r="F142" s="79">
        <f t="shared" si="3"/>
        <v>116.5</v>
      </c>
      <c r="G142" s="79">
        <v>4.66</v>
      </c>
      <c r="H142" s="78">
        <f t="shared" si="5"/>
        <v>540.56000000000006</v>
      </c>
      <c r="I142" s="84"/>
      <c r="J142" s="22">
        <f t="shared" si="4"/>
        <v>0</v>
      </c>
      <c r="K142" s="69"/>
      <c r="L142" s="19"/>
      <c r="M142" s="17"/>
      <c r="N142" s="17"/>
      <c r="O142" s="17"/>
      <c r="P142" s="17"/>
      <c r="Q142" s="17"/>
      <c r="R142" s="17"/>
    </row>
    <row r="143" spans="1:18" ht="12" customHeight="1" x14ac:dyDescent="0.3">
      <c r="A143" s="81">
        <v>119</v>
      </c>
      <c r="B143" s="90" t="s">
        <v>156</v>
      </c>
      <c r="C143" s="90" t="s">
        <v>21</v>
      </c>
      <c r="D143" s="91" t="s">
        <v>274</v>
      </c>
      <c r="E143" s="82">
        <v>25</v>
      </c>
      <c r="F143" s="79">
        <f t="shared" si="3"/>
        <v>160.75</v>
      </c>
      <c r="G143" s="79">
        <v>6.43</v>
      </c>
      <c r="H143" s="78">
        <f t="shared" si="5"/>
        <v>745.88</v>
      </c>
      <c r="I143" s="84"/>
      <c r="J143" s="23">
        <f t="shared" si="4"/>
        <v>0</v>
      </c>
      <c r="K143" s="69"/>
      <c r="L143" s="26"/>
      <c r="N143" s="25"/>
      <c r="O143" s="25"/>
      <c r="P143" s="25"/>
      <c r="Q143" s="25"/>
      <c r="R143" s="25"/>
    </row>
    <row r="144" spans="1:18" s="25" customFormat="1" ht="12" customHeight="1" x14ac:dyDescent="0.3">
      <c r="A144" s="81">
        <v>120</v>
      </c>
      <c r="B144" s="90" t="s">
        <v>157</v>
      </c>
      <c r="C144" s="90" t="s">
        <v>21</v>
      </c>
      <c r="D144" s="91" t="s">
        <v>274</v>
      </c>
      <c r="E144" s="82">
        <v>25</v>
      </c>
      <c r="F144" s="79">
        <f t="shared" si="3"/>
        <v>177.75</v>
      </c>
      <c r="G144" s="79">
        <v>7.11</v>
      </c>
      <c r="H144" s="78">
        <f t="shared" si="5"/>
        <v>824.76</v>
      </c>
      <c r="I144" s="84"/>
      <c r="J144" s="22">
        <f t="shared" si="4"/>
        <v>0</v>
      </c>
      <c r="K144" s="69"/>
      <c r="L144" s="19"/>
      <c r="M144" s="17"/>
      <c r="N144" s="17"/>
      <c r="O144" s="17"/>
      <c r="P144" s="17"/>
      <c r="Q144" s="17"/>
      <c r="R144" s="17"/>
    </row>
    <row r="145" spans="1:18" ht="12" customHeight="1" x14ac:dyDescent="0.3">
      <c r="A145" s="81">
        <v>121</v>
      </c>
      <c r="B145" s="90" t="s">
        <v>158</v>
      </c>
      <c r="C145" s="90" t="s">
        <v>21</v>
      </c>
      <c r="D145" s="91" t="s">
        <v>274</v>
      </c>
      <c r="E145" s="82">
        <v>25</v>
      </c>
      <c r="F145" s="79">
        <f t="shared" si="3"/>
        <v>129.5</v>
      </c>
      <c r="G145" s="79">
        <v>5.18</v>
      </c>
      <c r="H145" s="78">
        <f t="shared" si="5"/>
        <v>600.88</v>
      </c>
      <c r="I145" s="84"/>
      <c r="J145" s="22">
        <f t="shared" si="4"/>
        <v>0</v>
      </c>
      <c r="K145" s="69"/>
      <c r="L145" s="26"/>
      <c r="N145" s="25"/>
      <c r="O145" s="25"/>
      <c r="P145" s="25"/>
      <c r="Q145" s="25"/>
      <c r="R145" s="25"/>
    </row>
    <row r="146" spans="1:18" s="25" customFormat="1" ht="12" customHeight="1" x14ac:dyDescent="0.3">
      <c r="A146" s="81">
        <v>122</v>
      </c>
      <c r="B146" s="90" t="s">
        <v>159</v>
      </c>
      <c r="C146" s="90" t="s">
        <v>21</v>
      </c>
      <c r="D146" s="91" t="s">
        <v>274</v>
      </c>
      <c r="E146" s="82">
        <v>25</v>
      </c>
      <c r="F146" s="79">
        <f t="shared" si="3"/>
        <v>116.5</v>
      </c>
      <c r="G146" s="79">
        <v>4.66</v>
      </c>
      <c r="H146" s="78">
        <f t="shared" si="5"/>
        <v>540.56000000000006</v>
      </c>
      <c r="I146" s="84"/>
      <c r="J146" s="23">
        <f t="shared" si="4"/>
        <v>0</v>
      </c>
      <c r="K146" s="69"/>
      <c r="L146" s="19"/>
      <c r="M146" s="17"/>
      <c r="N146" s="17"/>
      <c r="O146" s="17"/>
      <c r="P146" s="17"/>
      <c r="Q146" s="17"/>
      <c r="R146" s="17"/>
    </row>
    <row r="147" spans="1:18" ht="12" customHeight="1" x14ac:dyDescent="0.3">
      <c r="A147" s="81">
        <v>123</v>
      </c>
      <c r="B147" s="89" t="s">
        <v>160</v>
      </c>
      <c r="C147" s="90" t="s">
        <v>21</v>
      </c>
      <c r="D147" s="91" t="s">
        <v>274</v>
      </c>
      <c r="E147" s="82">
        <v>25</v>
      </c>
      <c r="F147" s="79">
        <f t="shared" si="3"/>
        <v>273.25</v>
      </c>
      <c r="G147" s="79">
        <v>10.93</v>
      </c>
      <c r="H147" s="78">
        <f t="shared" si="5"/>
        <v>1267.8799999999999</v>
      </c>
      <c r="I147" s="84"/>
      <c r="J147" s="22">
        <f t="shared" si="4"/>
        <v>0</v>
      </c>
      <c r="K147" s="69"/>
      <c r="L147" s="26"/>
      <c r="N147" s="25"/>
      <c r="O147" s="25"/>
      <c r="P147" s="25"/>
      <c r="Q147" s="25"/>
      <c r="R147" s="25"/>
    </row>
    <row r="148" spans="1:18" s="25" customFormat="1" ht="12" customHeight="1" x14ac:dyDescent="0.3">
      <c r="A148" s="81">
        <v>124</v>
      </c>
      <c r="B148" s="89" t="s">
        <v>161</v>
      </c>
      <c r="C148" s="90" t="s">
        <v>21</v>
      </c>
      <c r="D148" s="91" t="s">
        <v>274</v>
      </c>
      <c r="E148" s="82">
        <v>25</v>
      </c>
      <c r="F148" s="79">
        <f t="shared" si="3"/>
        <v>139.75</v>
      </c>
      <c r="G148" s="79">
        <v>5.59</v>
      </c>
      <c r="H148" s="78">
        <f t="shared" si="5"/>
        <v>648.43999999999994</v>
      </c>
      <c r="I148" s="84"/>
      <c r="J148" s="23">
        <f t="shared" si="4"/>
        <v>0</v>
      </c>
      <c r="K148" s="69"/>
      <c r="L148" s="26"/>
      <c r="M148" s="17"/>
    </row>
    <row r="149" spans="1:18" ht="12" customHeight="1" x14ac:dyDescent="0.3">
      <c r="A149" s="81">
        <v>125</v>
      </c>
      <c r="B149" s="90" t="s">
        <v>162</v>
      </c>
      <c r="C149" s="90" t="s">
        <v>21</v>
      </c>
      <c r="D149" s="91" t="s">
        <v>274</v>
      </c>
      <c r="E149" s="82">
        <v>25</v>
      </c>
      <c r="F149" s="79">
        <f t="shared" si="3"/>
        <v>150.25</v>
      </c>
      <c r="G149" s="79">
        <v>6.01</v>
      </c>
      <c r="H149" s="78">
        <f t="shared" si="5"/>
        <v>697.16</v>
      </c>
      <c r="I149" s="84"/>
      <c r="J149" s="22">
        <f t="shared" si="4"/>
        <v>0</v>
      </c>
      <c r="K149" s="69"/>
    </row>
    <row r="150" spans="1:18" s="25" customFormat="1" ht="12" customHeight="1" x14ac:dyDescent="0.3">
      <c r="A150" s="81">
        <v>126</v>
      </c>
      <c r="B150" s="89" t="s">
        <v>163</v>
      </c>
      <c r="C150" s="90" t="s">
        <v>21</v>
      </c>
      <c r="D150" s="91" t="s">
        <v>274</v>
      </c>
      <c r="E150" s="82">
        <v>25</v>
      </c>
      <c r="F150" s="79">
        <f t="shared" si="3"/>
        <v>164.25</v>
      </c>
      <c r="G150" s="79">
        <v>6.57</v>
      </c>
      <c r="H150" s="78">
        <f t="shared" si="5"/>
        <v>762.12</v>
      </c>
      <c r="I150" s="84"/>
      <c r="J150" s="22">
        <f t="shared" si="4"/>
        <v>0</v>
      </c>
      <c r="K150" s="69"/>
      <c r="L150" s="26"/>
      <c r="M150" s="17"/>
    </row>
    <row r="151" spans="1:18" ht="12" customHeight="1" x14ac:dyDescent="0.3">
      <c r="A151" s="81">
        <v>127</v>
      </c>
      <c r="B151" s="89" t="s">
        <v>164</v>
      </c>
      <c r="C151" s="90" t="s">
        <v>21</v>
      </c>
      <c r="D151" s="91" t="s">
        <v>274</v>
      </c>
      <c r="E151" s="82">
        <v>25</v>
      </c>
      <c r="F151" s="79">
        <f t="shared" si="3"/>
        <v>116.5</v>
      </c>
      <c r="G151" s="79">
        <v>4.66</v>
      </c>
      <c r="H151" s="78">
        <f t="shared" si="5"/>
        <v>540.56000000000006</v>
      </c>
      <c r="I151" s="84"/>
      <c r="J151" s="22">
        <f t="shared" si="4"/>
        <v>0</v>
      </c>
      <c r="K151" s="69"/>
    </row>
    <row r="152" spans="1:18" s="25" customFormat="1" ht="12" customHeight="1" x14ac:dyDescent="0.3">
      <c r="A152" s="81">
        <v>128</v>
      </c>
      <c r="B152" s="89" t="s">
        <v>165</v>
      </c>
      <c r="C152" s="90" t="s">
        <v>21</v>
      </c>
      <c r="D152" s="91" t="s">
        <v>274</v>
      </c>
      <c r="E152" s="82">
        <v>25</v>
      </c>
      <c r="F152" s="79">
        <f t="shared" si="3"/>
        <v>472</v>
      </c>
      <c r="G152" s="79">
        <v>18.88</v>
      </c>
      <c r="H152" s="78">
        <f t="shared" si="5"/>
        <v>2190.08</v>
      </c>
      <c r="I152" s="84"/>
      <c r="J152" s="23">
        <f t="shared" si="4"/>
        <v>0</v>
      </c>
      <c r="K152" s="69"/>
      <c r="L152" s="19"/>
      <c r="M152" s="17"/>
      <c r="N152" s="17"/>
      <c r="O152" s="17"/>
      <c r="P152" s="17"/>
      <c r="Q152" s="17"/>
      <c r="R152" s="17"/>
    </row>
    <row r="153" spans="1:18" ht="12" customHeight="1" x14ac:dyDescent="0.3">
      <c r="A153" s="81">
        <v>129</v>
      </c>
      <c r="B153" s="89" t="s">
        <v>166</v>
      </c>
      <c r="C153" s="90" t="s">
        <v>21</v>
      </c>
      <c r="D153" s="91" t="s">
        <v>274</v>
      </c>
      <c r="E153" s="82">
        <v>25</v>
      </c>
      <c r="F153" s="79">
        <f t="shared" ref="F153:F216" si="6">G153*E153</f>
        <v>181</v>
      </c>
      <c r="G153" s="79">
        <v>7.24</v>
      </c>
      <c r="H153" s="78">
        <f t="shared" si="5"/>
        <v>839.84</v>
      </c>
      <c r="I153" s="84"/>
      <c r="J153" s="22">
        <f t="shared" ref="J153:J216" si="7">I153*G153</f>
        <v>0</v>
      </c>
      <c r="K153" s="69"/>
      <c r="L153" s="26"/>
      <c r="N153" s="25"/>
      <c r="O153" s="25"/>
      <c r="P153" s="25"/>
      <c r="Q153" s="25"/>
      <c r="R153" s="25"/>
    </row>
    <row r="154" spans="1:18" s="25" customFormat="1" ht="12" customHeight="1" x14ac:dyDescent="0.3">
      <c r="A154" s="81">
        <v>130</v>
      </c>
      <c r="B154" s="89" t="s">
        <v>167</v>
      </c>
      <c r="C154" s="90" t="s">
        <v>21</v>
      </c>
      <c r="D154" s="91" t="s">
        <v>274</v>
      </c>
      <c r="E154" s="82">
        <v>25</v>
      </c>
      <c r="F154" s="79">
        <f t="shared" si="6"/>
        <v>116.5</v>
      </c>
      <c r="G154" s="79">
        <v>4.66</v>
      </c>
      <c r="H154" s="78">
        <f t="shared" ref="H154:H217" si="8">G154*116</f>
        <v>540.56000000000006</v>
      </c>
      <c r="I154" s="84"/>
      <c r="J154" s="22">
        <f t="shared" si="7"/>
        <v>0</v>
      </c>
      <c r="K154" s="69"/>
      <c r="L154" s="19"/>
      <c r="M154" s="17"/>
      <c r="N154" s="17"/>
      <c r="O154" s="17"/>
      <c r="P154" s="17"/>
      <c r="Q154" s="17"/>
      <c r="R154" s="17"/>
    </row>
    <row r="155" spans="1:18" ht="12" customHeight="1" x14ac:dyDescent="0.3">
      <c r="A155" s="81">
        <v>131</v>
      </c>
      <c r="B155" s="89" t="s">
        <v>168</v>
      </c>
      <c r="C155" s="90" t="s">
        <v>21</v>
      </c>
      <c r="D155" s="91" t="s">
        <v>274</v>
      </c>
      <c r="E155" s="82">
        <v>25</v>
      </c>
      <c r="F155" s="79">
        <f t="shared" si="6"/>
        <v>116.5</v>
      </c>
      <c r="G155" s="79">
        <v>4.66</v>
      </c>
      <c r="H155" s="78">
        <f t="shared" si="8"/>
        <v>540.56000000000006</v>
      </c>
      <c r="I155" s="84"/>
      <c r="J155" s="23">
        <f t="shared" si="7"/>
        <v>0</v>
      </c>
      <c r="K155" s="69"/>
      <c r="L155" s="26"/>
      <c r="N155" s="25"/>
      <c r="O155" s="25"/>
      <c r="P155" s="25"/>
      <c r="Q155" s="25"/>
      <c r="R155" s="25"/>
    </row>
    <row r="156" spans="1:18" s="25" customFormat="1" ht="12" customHeight="1" x14ac:dyDescent="0.3">
      <c r="A156" s="81">
        <v>132</v>
      </c>
      <c r="B156" s="89" t="s">
        <v>169</v>
      </c>
      <c r="C156" s="90" t="s">
        <v>21</v>
      </c>
      <c r="D156" s="91" t="s">
        <v>274</v>
      </c>
      <c r="E156" s="82">
        <v>25</v>
      </c>
      <c r="F156" s="79">
        <f t="shared" si="6"/>
        <v>331.5</v>
      </c>
      <c r="G156" s="79">
        <v>13.26</v>
      </c>
      <c r="H156" s="78">
        <f t="shared" si="8"/>
        <v>1538.16</v>
      </c>
      <c r="I156" s="84"/>
      <c r="J156" s="22">
        <f t="shared" si="7"/>
        <v>0</v>
      </c>
      <c r="K156" s="69"/>
      <c r="L156" s="19"/>
      <c r="M156" s="17"/>
      <c r="N156" s="17"/>
      <c r="O156" s="17"/>
      <c r="P156" s="17"/>
      <c r="Q156" s="17"/>
      <c r="R156" s="17"/>
    </row>
    <row r="157" spans="1:18" ht="12" customHeight="1" x14ac:dyDescent="0.3">
      <c r="A157" s="81">
        <v>133</v>
      </c>
      <c r="B157" s="90" t="s">
        <v>170</v>
      </c>
      <c r="C157" s="90" t="s">
        <v>21</v>
      </c>
      <c r="D157" s="91" t="s">
        <v>274</v>
      </c>
      <c r="E157" s="82">
        <v>25</v>
      </c>
      <c r="F157" s="79">
        <f t="shared" si="6"/>
        <v>143.75</v>
      </c>
      <c r="G157" s="79">
        <v>5.75</v>
      </c>
      <c r="H157" s="78">
        <f t="shared" si="8"/>
        <v>667</v>
      </c>
      <c r="I157" s="84"/>
      <c r="J157" s="22">
        <f t="shared" si="7"/>
        <v>0</v>
      </c>
      <c r="K157" s="69"/>
      <c r="L157" s="26"/>
      <c r="N157" s="25"/>
      <c r="O157" s="25"/>
      <c r="P157" s="25"/>
      <c r="Q157" s="25"/>
      <c r="R157" s="25"/>
    </row>
    <row r="158" spans="1:18" s="25" customFormat="1" ht="12" customHeight="1" x14ac:dyDescent="0.3">
      <c r="A158" s="81">
        <v>134</v>
      </c>
      <c r="B158" s="89" t="s">
        <v>171</v>
      </c>
      <c r="C158" s="90" t="s">
        <v>21</v>
      </c>
      <c r="D158" s="91" t="s">
        <v>274</v>
      </c>
      <c r="E158" s="82">
        <v>25</v>
      </c>
      <c r="F158" s="79">
        <f t="shared" si="6"/>
        <v>116.5</v>
      </c>
      <c r="G158" s="79">
        <v>4.66</v>
      </c>
      <c r="H158" s="78">
        <f t="shared" si="8"/>
        <v>540.56000000000006</v>
      </c>
      <c r="I158" s="84"/>
      <c r="J158" s="23">
        <f t="shared" si="7"/>
        <v>0</v>
      </c>
      <c r="K158" s="69"/>
      <c r="L158" s="26"/>
      <c r="M158" s="17"/>
    </row>
    <row r="159" spans="1:18" ht="12" customHeight="1" x14ac:dyDescent="0.3">
      <c r="A159" s="81">
        <v>135</v>
      </c>
      <c r="B159" s="89" t="s">
        <v>172</v>
      </c>
      <c r="C159" s="90" t="s">
        <v>21</v>
      </c>
      <c r="D159" s="91" t="s">
        <v>274</v>
      </c>
      <c r="E159" s="82">
        <v>25</v>
      </c>
      <c r="F159" s="79">
        <f t="shared" si="6"/>
        <v>126.49999999999999</v>
      </c>
      <c r="G159" s="79">
        <v>5.0599999999999996</v>
      </c>
      <c r="H159" s="78">
        <f t="shared" si="8"/>
        <v>586.95999999999992</v>
      </c>
      <c r="I159" s="84"/>
      <c r="J159" s="22">
        <f t="shared" si="7"/>
        <v>0</v>
      </c>
      <c r="K159" s="69"/>
    </row>
    <row r="160" spans="1:18" s="25" customFormat="1" ht="12" customHeight="1" x14ac:dyDescent="0.3">
      <c r="A160" s="81">
        <v>136</v>
      </c>
      <c r="B160" s="90" t="s">
        <v>173</v>
      </c>
      <c r="C160" s="90" t="s">
        <v>21</v>
      </c>
      <c r="D160" s="91" t="s">
        <v>274</v>
      </c>
      <c r="E160" s="82">
        <v>25</v>
      </c>
      <c r="F160" s="79">
        <f t="shared" si="6"/>
        <v>266.75</v>
      </c>
      <c r="G160" s="79">
        <v>10.67</v>
      </c>
      <c r="H160" s="78">
        <f t="shared" si="8"/>
        <v>1237.72</v>
      </c>
      <c r="I160" s="84"/>
      <c r="J160" s="22">
        <f t="shared" si="7"/>
        <v>0</v>
      </c>
      <c r="K160" s="69"/>
      <c r="L160" s="26"/>
      <c r="M160" s="17"/>
    </row>
    <row r="161" spans="1:18" s="25" customFormat="1" ht="12" customHeight="1" x14ac:dyDescent="0.3">
      <c r="A161" s="81">
        <v>137</v>
      </c>
      <c r="B161" s="90" t="s">
        <v>174</v>
      </c>
      <c r="C161" s="90" t="s">
        <v>21</v>
      </c>
      <c r="D161" s="91" t="s">
        <v>274</v>
      </c>
      <c r="E161" s="82">
        <v>25</v>
      </c>
      <c r="F161" s="79">
        <f t="shared" si="6"/>
        <v>259.75</v>
      </c>
      <c r="G161" s="79">
        <v>10.39</v>
      </c>
      <c r="H161" s="78">
        <f t="shared" si="8"/>
        <v>1205.24</v>
      </c>
      <c r="I161" s="84"/>
      <c r="J161" s="23">
        <f t="shared" si="7"/>
        <v>0</v>
      </c>
      <c r="K161" s="69"/>
      <c r="L161" s="19"/>
      <c r="M161" s="17"/>
      <c r="N161" s="17"/>
      <c r="O161" s="17"/>
      <c r="P161" s="17"/>
      <c r="Q161" s="17"/>
      <c r="R161" s="17"/>
    </row>
    <row r="162" spans="1:18" ht="12" customHeight="1" x14ac:dyDescent="0.3">
      <c r="A162" s="81">
        <v>138</v>
      </c>
      <c r="B162" s="89" t="s">
        <v>175</v>
      </c>
      <c r="C162" s="90" t="s">
        <v>21</v>
      </c>
      <c r="D162" s="91" t="s">
        <v>274</v>
      </c>
      <c r="E162" s="82">
        <v>25</v>
      </c>
      <c r="F162" s="79">
        <f t="shared" si="6"/>
        <v>109.5</v>
      </c>
      <c r="G162" s="79">
        <v>4.38</v>
      </c>
      <c r="H162" s="78">
        <f t="shared" si="8"/>
        <v>508.08</v>
      </c>
      <c r="I162" s="84"/>
      <c r="J162" s="22">
        <f t="shared" si="7"/>
        <v>0</v>
      </c>
      <c r="K162" s="69"/>
      <c r="L162" s="26"/>
      <c r="N162" s="25"/>
      <c r="O162" s="25"/>
      <c r="P162" s="25"/>
      <c r="Q162" s="25"/>
      <c r="R162" s="25"/>
    </row>
    <row r="163" spans="1:18" s="25" customFormat="1" ht="12" customHeight="1" x14ac:dyDescent="0.3">
      <c r="A163" s="81">
        <v>139</v>
      </c>
      <c r="B163" s="89" t="s">
        <v>176</v>
      </c>
      <c r="C163" s="90" t="s">
        <v>21</v>
      </c>
      <c r="D163" s="91" t="s">
        <v>274</v>
      </c>
      <c r="E163" s="82">
        <v>25</v>
      </c>
      <c r="F163" s="79">
        <f t="shared" si="6"/>
        <v>106.25</v>
      </c>
      <c r="G163" s="79">
        <v>4.25</v>
      </c>
      <c r="H163" s="78">
        <f t="shared" si="8"/>
        <v>493</v>
      </c>
      <c r="I163" s="84"/>
      <c r="J163" s="22">
        <f t="shared" si="7"/>
        <v>0</v>
      </c>
      <c r="K163" s="69"/>
      <c r="L163" s="19"/>
      <c r="M163" s="17"/>
      <c r="N163" s="17"/>
      <c r="O163" s="17"/>
      <c r="P163" s="17"/>
      <c r="Q163" s="17"/>
      <c r="R163" s="17"/>
    </row>
    <row r="164" spans="1:18" ht="12" customHeight="1" x14ac:dyDescent="0.3">
      <c r="A164" s="81">
        <v>140</v>
      </c>
      <c r="B164" s="89" t="s">
        <v>177</v>
      </c>
      <c r="C164" s="90" t="s">
        <v>21</v>
      </c>
      <c r="D164" s="91" t="s">
        <v>274</v>
      </c>
      <c r="E164" s="82">
        <v>25</v>
      </c>
      <c r="F164" s="79">
        <f t="shared" si="6"/>
        <v>157</v>
      </c>
      <c r="G164" s="79">
        <v>6.28</v>
      </c>
      <c r="H164" s="78">
        <f t="shared" si="8"/>
        <v>728.48</v>
      </c>
      <c r="I164" s="84"/>
      <c r="J164" s="23">
        <f t="shared" si="7"/>
        <v>0</v>
      </c>
      <c r="K164" s="69"/>
      <c r="L164" s="26"/>
      <c r="N164" s="25"/>
      <c r="O164" s="25"/>
      <c r="P164" s="25"/>
      <c r="Q164" s="25"/>
      <c r="R164" s="25"/>
    </row>
    <row r="165" spans="1:18" s="25" customFormat="1" ht="12" customHeight="1" x14ac:dyDescent="0.3">
      <c r="A165" s="81">
        <v>141</v>
      </c>
      <c r="B165" s="89" t="s">
        <v>178</v>
      </c>
      <c r="C165" s="90" t="s">
        <v>21</v>
      </c>
      <c r="D165" s="91" t="s">
        <v>274</v>
      </c>
      <c r="E165" s="82">
        <v>25</v>
      </c>
      <c r="F165" s="79">
        <f t="shared" si="6"/>
        <v>116.5</v>
      </c>
      <c r="G165" s="79">
        <v>4.66</v>
      </c>
      <c r="H165" s="78">
        <f t="shared" si="8"/>
        <v>540.56000000000006</v>
      </c>
      <c r="I165" s="84"/>
      <c r="J165" s="22">
        <f t="shared" si="7"/>
        <v>0</v>
      </c>
      <c r="K165" s="69"/>
      <c r="L165" s="19"/>
      <c r="M165" s="17"/>
      <c r="N165" s="17"/>
      <c r="O165" s="17"/>
      <c r="P165" s="17"/>
      <c r="Q165" s="17"/>
      <c r="R165" s="17"/>
    </row>
    <row r="166" spans="1:18" ht="12" customHeight="1" x14ac:dyDescent="0.3">
      <c r="A166" s="81">
        <v>142</v>
      </c>
      <c r="B166" s="89" t="s">
        <v>179</v>
      </c>
      <c r="C166" s="90" t="s">
        <v>21</v>
      </c>
      <c r="D166" s="91" t="s">
        <v>274</v>
      </c>
      <c r="E166" s="82">
        <v>25</v>
      </c>
      <c r="F166" s="79">
        <f t="shared" si="6"/>
        <v>112.5</v>
      </c>
      <c r="G166" s="79">
        <v>4.5</v>
      </c>
      <c r="H166" s="78">
        <f t="shared" si="8"/>
        <v>522</v>
      </c>
      <c r="I166" s="84"/>
      <c r="J166" s="22">
        <f t="shared" si="7"/>
        <v>0</v>
      </c>
      <c r="K166" s="69"/>
      <c r="L166" s="26"/>
      <c r="N166" s="25"/>
      <c r="O166" s="25"/>
      <c r="P166" s="25"/>
      <c r="Q166" s="25"/>
      <c r="R166" s="25"/>
    </row>
    <row r="167" spans="1:18" s="25" customFormat="1" ht="12" customHeight="1" x14ac:dyDescent="0.3">
      <c r="A167" s="81">
        <v>143</v>
      </c>
      <c r="B167" s="90" t="s">
        <v>180</v>
      </c>
      <c r="C167" s="90" t="s">
        <v>21</v>
      </c>
      <c r="D167" s="91" t="s">
        <v>274</v>
      </c>
      <c r="E167" s="82">
        <v>25</v>
      </c>
      <c r="F167" s="79">
        <f t="shared" si="6"/>
        <v>123</v>
      </c>
      <c r="G167" s="79">
        <v>4.92</v>
      </c>
      <c r="H167" s="78">
        <f t="shared" si="8"/>
        <v>570.72</v>
      </c>
      <c r="I167" s="84"/>
      <c r="J167" s="23">
        <f t="shared" si="7"/>
        <v>0</v>
      </c>
      <c r="K167" s="69"/>
      <c r="L167" s="19"/>
      <c r="M167" s="17"/>
      <c r="N167" s="17"/>
      <c r="O167" s="17"/>
      <c r="P167" s="17"/>
      <c r="Q167" s="17"/>
      <c r="R167" s="17"/>
    </row>
    <row r="168" spans="1:18" ht="12" customHeight="1" x14ac:dyDescent="0.3">
      <c r="A168" s="81">
        <v>144</v>
      </c>
      <c r="B168" s="89" t="s">
        <v>181</v>
      </c>
      <c r="C168" s="90" t="s">
        <v>21</v>
      </c>
      <c r="D168" s="91" t="s">
        <v>274</v>
      </c>
      <c r="E168" s="82">
        <v>25</v>
      </c>
      <c r="F168" s="79">
        <f t="shared" si="6"/>
        <v>160.75</v>
      </c>
      <c r="G168" s="79">
        <v>6.43</v>
      </c>
      <c r="H168" s="78">
        <f t="shared" si="8"/>
        <v>745.88</v>
      </c>
      <c r="I168" s="84"/>
      <c r="J168" s="22">
        <f t="shared" si="7"/>
        <v>0</v>
      </c>
      <c r="K168" s="69"/>
      <c r="L168" s="26"/>
      <c r="N168" s="25"/>
      <c r="O168" s="25"/>
      <c r="P168" s="25"/>
      <c r="Q168" s="25"/>
      <c r="R168" s="25"/>
    </row>
    <row r="169" spans="1:18" s="25" customFormat="1" ht="12" customHeight="1" x14ac:dyDescent="0.3">
      <c r="A169" s="81">
        <v>145</v>
      </c>
      <c r="B169" s="90" t="s">
        <v>182</v>
      </c>
      <c r="C169" s="90" t="s">
        <v>21</v>
      </c>
      <c r="D169" s="91" t="s">
        <v>274</v>
      </c>
      <c r="E169" s="82">
        <v>25</v>
      </c>
      <c r="F169" s="79">
        <f t="shared" si="6"/>
        <v>236</v>
      </c>
      <c r="G169" s="79">
        <v>9.44</v>
      </c>
      <c r="H169" s="78">
        <f t="shared" si="8"/>
        <v>1095.04</v>
      </c>
      <c r="I169" s="84"/>
      <c r="J169" s="22">
        <f t="shared" si="7"/>
        <v>0</v>
      </c>
      <c r="K169" s="69"/>
      <c r="L169" s="19"/>
      <c r="M169" s="17"/>
      <c r="N169" s="17"/>
      <c r="O169" s="17"/>
      <c r="P169" s="17"/>
      <c r="Q169" s="17"/>
      <c r="R169" s="17"/>
    </row>
    <row r="170" spans="1:18" ht="12" customHeight="1" x14ac:dyDescent="0.3">
      <c r="A170" s="81">
        <v>146</v>
      </c>
      <c r="B170" s="89" t="s">
        <v>183</v>
      </c>
      <c r="C170" s="90" t="s">
        <v>21</v>
      </c>
      <c r="D170" s="91" t="s">
        <v>274</v>
      </c>
      <c r="E170" s="82">
        <v>25</v>
      </c>
      <c r="F170" s="79">
        <f t="shared" si="6"/>
        <v>177.75</v>
      </c>
      <c r="G170" s="79">
        <v>7.11</v>
      </c>
      <c r="H170" s="78">
        <f t="shared" si="8"/>
        <v>824.76</v>
      </c>
      <c r="I170" s="84"/>
      <c r="J170" s="23">
        <f t="shared" si="7"/>
        <v>0</v>
      </c>
      <c r="K170" s="69"/>
    </row>
    <row r="171" spans="1:18" s="25" customFormat="1" ht="12" customHeight="1" x14ac:dyDescent="0.3">
      <c r="A171" s="81">
        <v>147</v>
      </c>
      <c r="B171" s="90" t="s">
        <v>184</v>
      </c>
      <c r="C171" s="90" t="s">
        <v>21</v>
      </c>
      <c r="D171" s="91" t="s">
        <v>274</v>
      </c>
      <c r="E171" s="82">
        <v>25</v>
      </c>
      <c r="F171" s="79">
        <f t="shared" si="6"/>
        <v>160.75</v>
      </c>
      <c r="G171" s="79">
        <v>6.43</v>
      </c>
      <c r="H171" s="78">
        <f t="shared" si="8"/>
        <v>745.88</v>
      </c>
      <c r="I171" s="84"/>
      <c r="J171" s="22">
        <f t="shared" si="7"/>
        <v>0</v>
      </c>
      <c r="K171" s="69"/>
      <c r="L171" s="26"/>
      <c r="M171" s="17"/>
    </row>
    <row r="172" spans="1:18" ht="12" customHeight="1" x14ac:dyDescent="0.3">
      <c r="A172" s="81">
        <v>148</v>
      </c>
      <c r="B172" s="89" t="s">
        <v>185</v>
      </c>
      <c r="C172" s="90" t="s">
        <v>21</v>
      </c>
      <c r="D172" s="91" t="s">
        <v>274</v>
      </c>
      <c r="E172" s="82">
        <v>25</v>
      </c>
      <c r="F172" s="79">
        <f t="shared" si="6"/>
        <v>605</v>
      </c>
      <c r="G172" s="79">
        <v>24.2</v>
      </c>
      <c r="H172" s="78">
        <f t="shared" si="8"/>
        <v>2807.2</v>
      </c>
      <c r="I172" s="84"/>
      <c r="J172" s="22">
        <f t="shared" si="7"/>
        <v>0</v>
      </c>
      <c r="K172" s="69"/>
    </row>
    <row r="173" spans="1:18" ht="12" customHeight="1" x14ac:dyDescent="0.3">
      <c r="A173" s="81">
        <v>149</v>
      </c>
      <c r="B173" s="90" t="s">
        <v>186</v>
      </c>
      <c r="C173" s="90" t="s">
        <v>21</v>
      </c>
      <c r="D173" s="91" t="s">
        <v>274</v>
      </c>
      <c r="E173" s="82">
        <v>25</v>
      </c>
      <c r="F173" s="79">
        <f t="shared" si="6"/>
        <v>177.75</v>
      </c>
      <c r="G173" s="79">
        <v>7.11</v>
      </c>
      <c r="H173" s="78">
        <f t="shared" si="8"/>
        <v>824.76</v>
      </c>
      <c r="I173" s="84"/>
      <c r="J173" s="23">
        <f t="shared" si="7"/>
        <v>0</v>
      </c>
      <c r="K173" s="69"/>
      <c r="L173" s="26"/>
      <c r="N173" s="25"/>
      <c r="O173" s="25"/>
      <c r="P173" s="25"/>
      <c r="Q173" s="25"/>
      <c r="R173" s="25"/>
    </row>
    <row r="174" spans="1:18" s="25" customFormat="1" ht="12" customHeight="1" x14ac:dyDescent="0.3">
      <c r="A174" s="81">
        <v>150</v>
      </c>
      <c r="B174" s="90" t="s">
        <v>187</v>
      </c>
      <c r="C174" s="90" t="s">
        <v>21</v>
      </c>
      <c r="D174" s="91" t="s">
        <v>274</v>
      </c>
      <c r="E174" s="82">
        <v>25</v>
      </c>
      <c r="F174" s="79">
        <f t="shared" si="6"/>
        <v>177.75</v>
      </c>
      <c r="G174" s="79">
        <v>7.11</v>
      </c>
      <c r="H174" s="78">
        <f t="shared" si="8"/>
        <v>824.76</v>
      </c>
      <c r="I174" s="84"/>
      <c r="J174" s="22">
        <f t="shared" si="7"/>
        <v>0</v>
      </c>
      <c r="K174" s="69"/>
      <c r="L174" s="19"/>
      <c r="M174" s="17"/>
      <c r="N174" s="17"/>
      <c r="O174" s="17"/>
      <c r="P174" s="17"/>
      <c r="Q174" s="17"/>
      <c r="R174" s="17"/>
    </row>
    <row r="175" spans="1:18" ht="12" customHeight="1" x14ac:dyDescent="0.3">
      <c r="A175" s="81">
        <v>151</v>
      </c>
      <c r="B175" s="89" t="s">
        <v>188</v>
      </c>
      <c r="C175" s="90" t="s">
        <v>21</v>
      </c>
      <c r="D175" s="91" t="s">
        <v>274</v>
      </c>
      <c r="E175" s="82">
        <v>25</v>
      </c>
      <c r="F175" s="79">
        <f t="shared" si="6"/>
        <v>109.5</v>
      </c>
      <c r="G175" s="79">
        <v>4.38</v>
      </c>
      <c r="H175" s="78">
        <f t="shared" si="8"/>
        <v>508.08</v>
      </c>
      <c r="I175" s="84"/>
      <c r="J175" s="22">
        <f t="shared" si="7"/>
        <v>0</v>
      </c>
      <c r="K175" s="69"/>
      <c r="L175" s="26"/>
      <c r="N175" s="25"/>
      <c r="O175" s="25"/>
      <c r="P175" s="25"/>
      <c r="Q175" s="25"/>
      <c r="R175" s="25"/>
    </row>
    <row r="176" spans="1:18" s="25" customFormat="1" ht="12" customHeight="1" x14ac:dyDescent="0.3">
      <c r="A176" s="81">
        <v>152</v>
      </c>
      <c r="B176" s="90" t="s">
        <v>189</v>
      </c>
      <c r="C176" s="90" t="s">
        <v>21</v>
      </c>
      <c r="D176" s="91" t="s">
        <v>274</v>
      </c>
      <c r="E176" s="82">
        <v>25</v>
      </c>
      <c r="F176" s="79">
        <f t="shared" si="6"/>
        <v>400</v>
      </c>
      <c r="G176" s="79">
        <v>16</v>
      </c>
      <c r="H176" s="78">
        <f t="shared" si="8"/>
        <v>1856</v>
      </c>
      <c r="I176" s="84"/>
      <c r="J176" s="23">
        <f t="shared" si="7"/>
        <v>0</v>
      </c>
      <c r="K176" s="69"/>
      <c r="L176" s="19"/>
      <c r="M176" s="17"/>
      <c r="N176" s="17"/>
      <c r="O176" s="17"/>
      <c r="P176" s="17"/>
      <c r="Q176" s="17"/>
      <c r="R176" s="17"/>
    </row>
    <row r="177" spans="1:18" ht="12" customHeight="1" x14ac:dyDescent="0.3">
      <c r="A177" s="81">
        <v>153</v>
      </c>
      <c r="B177" s="89" t="s">
        <v>190</v>
      </c>
      <c r="C177" s="90" t="s">
        <v>21</v>
      </c>
      <c r="D177" s="91" t="s">
        <v>274</v>
      </c>
      <c r="E177" s="82">
        <v>25</v>
      </c>
      <c r="F177" s="79">
        <f t="shared" si="6"/>
        <v>116.5</v>
      </c>
      <c r="G177" s="79">
        <v>4.66</v>
      </c>
      <c r="H177" s="78">
        <f t="shared" si="8"/>
        <v>540.56000000000006</v>
      </c>
      <c r="I177" s="84"/>
      <c r="J177" s="22">
        <f t="shared" si="7"/>
        <v>0</v>
      </c>
      <c r="K177" s="69"/>
    </row>
    <row r="178" spans="1:18" s="25" customFormat="1" ht="12" customHeight="1" x14ac:dyDescent="0.3">
      <c r="A178" s="81">
        <v>154</v>
      </c>
      <c r="B178" s="89" t="s">
        <v>191</v>
      </c>
      <c r="C178" s="90" t="s">
        <v>21</v>
      </c>
      <c r="D178" s="91" t="s">
        <v>274</v>
      </c>
      <c r="E178" s="82">
        <v>25</v>
      </c>
      <c r="F178" s="79">
        <f t="shared" si="6"/>
        <v>116.5</v>
      </c>
      <c r="G178" s="79">
        <v>4.66</v>
      </c>
      <c r="H178" s="78">
        <f t="shared" si="8"/>
        <v>540.56000000000006</v>
      </c>
      <c r="I178" s="84"/>
      <c r="J178" s="22">
        <f t="shared" si="7"/>
        <v>0</v>
      </c>
      <c r="K178" s="69"/>
      <c r="L178" s="26"/>
      <c r="M178" s="17"/>
    </row>
    <row r="179" spans="1:18" ht="12" customHeight="1" x14ac:dyDescent="0.3">
      <c r="A179" s="81">
        <v>155</v>
      </c>
      <c r="B179" s="89" t="s">
        <v>192</v>
      </c>
      <c r="C179" s="90" t="s">
        <v>21</v>
      </c>
      <c r="D179" s="91" t="s">
        <v>274</v>
      </c>
      <c r="E179" s="82">
        <v>25</v>
      </c>
      <c r="F179" s="79">
        <f t="shared" si="6"/>
        <v>116.5</v>
      </c>
      <c r="G179" s="79">
        <v>4.66</v>
      </c>
      <c r="H179" s="78">
        <f t="shared" si="8"/>
        <v>540.56000000000006</v>
      </c>
      <c r="I179" s="84"/>
      <c r="J179" s="23">
        <f t="shared" si="7"/>
        <v>0</v>
      </c>
      <c r="K179" s="69"/>
    </row>
    <row r="180" spans="1:18" ht="12" customHeight="1" x14ac:dyDescent="0.3">
      <c r="A180" s="81">
        <v>156</v>
      </c>
      <c r="B180" s="89" t="s">
        <v>193</v>
      </c>
      <c r="C180" s="90" t="s">
        <v>21</v>
      </c>
      <c r="D180" s="91" t="s">
        <v>274</v>
      </c>
      <c r="E180" s="82">
        <v>25</v>
      </c>
      <c r="F180" s="79">
        <f t="shared" si="6"/>
        <v>112.5</v>
      </c>
      <c r="G180" s="79">
        <v>4.5</v>
      </c>
      <c r="H180" s="78">
        <f t="shared" si="8"/>
        <v>522</v>
      </c>
      <c r="I180" s="84"/>
      <c r="J180" s="22">
        <f t="shared" si="7"/>
        <v>0</v>
      </c>
      <c r="K180" s="69"/>
      <c r="L180" s="26"/>
      <c r="N180" s="25"/>
      <c r="O180" s="25"/>
      <c r="P180" s="25"/>
      <c r="Q180" s="25"/>
      <c r="R180" s="25"/>
    </row>
    <row r="181" spans="1:18" s="25" customFormat="1" ht="12" customHeight="1" x14ac:dyDescent="0.3">
      <c r="A181" s="81">
        <v>157</v>
      </c>
      <c r="B181" s="89" t="s">
        <v>194</v>
      </c>
      <c r="C181" s="90" t="s">
        <v>21</v>
      </c>
      <c r="D181" s="91" t="s">
        <v>274</v>
      </c>
      <c r="E181" s="82">
        <v>25</v>
      </c>
      <c r="F181" s="79">
        <f t="shared" si="6"/>
        <v>119.75</v>
      </c>
      <c r="G181" s="79">
        <v>4.79</v>
      </c>
      <c r="H181" s="78">
        <f t="shared" si="8"/>
        <v>555.64</v>
      </c>
      <c r="I181" s="84"/>
      <c r="J181" s="22">
        <f t="shared" si="7"/>
        <v>0</v>
      </c>
      <c r="K181" s="69"/>
      <c r="L181" s="19"/>
      <c r="M181" s="17"/>
      <c r="N181" s="17"/>
      <c r="O181" s="17"/>
      <c r="P181" s="17"/>
      <c r="Q181" s="17"/>
      <c r="R181" s="17"/>
    </row>
    <row r="182" spans="1:18" ht="12" customHeight="1" x14ac:dyDescent="0.3">
      <c r="A182" s="81">
        <v>158</v>
      </c>
      <c r="B182" s="89" t="s">
        <v>195</v>
      </c>
      <c r="C182" s="90" t="s">
        <v>21</v>
      </c>
      <c r="D182" s="91" t="s">
        <v>274</v>
      </c>
      <c r="E182" s="82">
        <v>25</v>
      </c>
      <c r="F182" s="79">
        <f t="shared" si="6"/>
        <v>123</v>
      </c>
      <c r="G182" s="79">
        <v>4.92</v>
      </c>
      <c r="H182" s="78">
        <f t="shared" si="8"/>
        <v>570.72</v>
      </c>
      <c r="I182" s="84"/>
      <c r="J182" s="23">
        <f t="shared" si="7"/>
        <v>0</v>
      </c>
      <c r="K182" s="69"/>
      <c r="L182" s="26"/>
      <c r="N182" s="25"/>
      <c r="O182" s="25"/>
      <c r="P182" s="25"/>
      <c r="Q182" s="25"/>
      <c r="R182" s="25"/>
    </row>
    <row r="183" spans="1:18" s="25" customFormat="1" ht="12" customHeight="1" x14ac:dyDescent="0.3">
      <c r="A183" s="81">
        <v>159</v>
      </c>
      <c r="B183" s="89" t="s">
        <v>196</v>
      </c>
      <c r="C183" s="90" t="s">
        <v>21</v>
      </c>
      <c r="D183" s="91" t="s">
        <v>274</v>
      </c>
      <c r="E183" s="82">
        <v>25</v>
      </c>
      <c r="F183" s="79">
        <f t="shared" si="6"/>
        <v>126.49999999999999</v>
      </c>
      <c r="G183" s="79">
        <v>5.0599999999999996</v>
      </c>
      <c r="H183" s="78">
        <f t="shared" si="8"/>
        <v>586.95999999999992</v>
      </c>
      <c r="I183" s="84"/>
      <c r="J183" s="22">
        <f t="shared" si="7"/>
        <v>0</v>
      </c>
      <c r="K183" s="69"/>
      <c r="L183" s="19"/>
      <c r="M183" s="17"/>
      <c r="N183" s="17"/>
      <c r="O183" s="17"/>
      <c r="P183" s="17"/>
      <c r="Q183" s="17"/>
      <c r="R183" s="17"/>
    </row>
    <row r="184" spans="1:18" ht="12" customHeight="1" x14ac:dyDescent="0.3">
      <c r="A184" s="81">
        <v>160</v>
      </c>
      <c r="B184" s="90" t="s">
        <v>197</v>
      </c>
      <c r="C184" s="90" t="s">
        <v>21</v>
      </c>
      <c r="D184" s="91" t="s">
        <v>274</v>
      </c>
      <c r="E184" s="82">
        <v>25</v>
      </c>
      <c r="F184" s="79">
        <f t="shared" si="6"/>
        <v>126.49999999999999</v>
      </c>
      <c r="G184" s="79">
        <v>5.0599999999999996</v>
      </c>
      <c r="H184" s="78">
        <f t="shared" si="8"/>
        <v>586.95999999999992</v>
      </c>
      <c r="I184" s="84"/>
      <c r="J184" s="22">
        <f t="shared" si="7"/>
        <v>0</v>
      </c>
      <c r="K184" s="69"/>
      <c r="L184" s="26"/>
      <c r="N184" s="25"/>
      <c r="O184" s="25"/>
      <c r="P184" s="25"/>
      <c r="Q184" s="25"/>
      <c r="R184" s="25"/>
    </row>
    <row r="185" spans="1:18" s="25" customFormat="1" ht="12" customHeight="1" x14ac:dyDescent="0.3">
      <c r="A185" s="81">
        <v>161</v>
      </c>
      <c r="B185" s="89" t="s">
        <v>198</v>
      </c>
      <c r="C185" s="90" t="s">
        <v>21</v>
      </c>
      <c r="D185" s="91" t="s">
        <v>274</v>
      </c>
      <c r="E185" s="82">
        <v>25</v>
      </c>
      <c r="F185" s="79">
        <f t="shared" si="6"/>
        <v>136.75</v>
      </c>
      <c r="G185" s="79">
        <v>5.47</v>
      </c>
      <c r="H185" s="78">
        <f t="shared" si="8"/>
        <v>634.52</v>
      </c>
      <c r="I185" s="84"/>
      <c r="J185" s="23">
        <f t="shared" si="7"/>
        <v>0</v>
      </c>
      <c r="K185" s="69"/>
      <c r="L185" s="30"/>
      <c r="M185" s="17"/>
      <c r="N185" s="29"/>
      <c r="O185" s="29"/>
      <c r="P185" s="29"/>
      <c r="Q185" s="29"/>
      <c r="R185" s="29"/>
    </row>
    <row r="186" spans="1:18" ht="12" customHeight="1" x14ac:dyDescent="0.3">
      <c r="A186" s="81">
        <v>162</v>
      </c>
      <c r="B186" s="89" t="s">
        <v>199</v>
      </c>
      <c r="C186" s="90" t="s">
        <v>21</v>
      </c>
      <c r="D186" s="91" t="s">
        <v>274</v>
      </c>
      <c r="E186" s="82">
        <v>25</v>
      </c>
      <c r="F186" s="79">
        <f t="shared" si="6"/>
        <v>116.5</v>
      </c>
      <c r="G186" s="79">
        <v>4.66</v>
      </c>
      <c r="H186" s="78">
        <f t="shared" si="8"/>
        <v>540.56000000000006</v>
      </c>
      <c r="I186" s="84"/>
      <c r="J186" s="22">
        <f t="shared" si="7"/>
        <v>0</v>
      </c>
      <c r="K186" s="69"/>
      <c r="L186" s="30"/>
      <c r="N186" s="29"/>
      <c r="O186" s="29"/>
      <c r="P186" s="29"/>
      <c r="Q186" s="29"/>
      <c r="R186" s="29"/>
    </row>
    <row r="187" spans="1:18" s="25" customFormat="1" ht="12" customHeight="1" x14ac:dyDescent="0.3">
      <c r="A187" s="81">
        <v>163</v>
      </c>
      <c r="B187" s="90" t="s">
        <v>200</v>
      </c>
      <c r="C187" s="90" t="s">
        <v>21</v>
      </c>
      <c r="D187" s="91" t="s">
        <v>274</v>
      </c>
      <c r="E187" s="82">
        <v>25</v>
      </c>
      <c r="F187" s="79">
        <f t="shared" si="6"/>
        <v>400</v>
      </c>
      <c r="G187" s="79">
        <v>16</v>
      </c>
      <c r="H187" s="78">
        <f t="shared" si="8"/>
        <v>1856</v>
      </c>
      <c r="I187" s="84"/>
      <c r="J187" s="22">
        <f t="shared" si="7"/>
        <v>0</v>
      </c>
      <c r="K187" s="69"/>
      <c r="L187" s="30"/>
      <c r="M187" s="17"/>
      <c r="N187" s="29"/>
      <c r="O187" s="29"/>
      <c r="P187" s="29"/>
      <c r="Q187" s="29"/>
      <c r="R187" s="29"/>
    </row>
    <row r="188" spans="1:18" s="29" customFormat="1" ht="12" customHeight="1" x14ac:dyDescent="0.3">
      <c r="A188" s="81">
        <v>164</v>
      </c>
      <c r="B188" s="89" t="s">
        <v>201</v>
      </c>
      <c r="C188" s="90" t="s">
        <v>21</v>
      </c>
      <c r="D188" s="91" t="s">
        <v>274</v>
      </c>
      <c r="E188" s="82">
        <v>25</v>
      </c>
      <c r="F188" s="79">
        <f t="shared" si="6"/>
        <v>123</v>
      </c>
      <c r="G188" s="79">
        <v>4.92</v>
      </c>
      <c r="H188" s="78">
        <f t="shared" si="8"/>
        <v>570.72</v>
      </c>
      <c r="I188" s="84"/>
      <c r="J188" s="23">
        <f t="shared" si="7"/>
        <v>0</v>
      </c>
      <c r="K188" s="69"/>
      <c r="L188" s="30"/>
      <c r="M188" s="17"/>
    </row>
    <row r="189" spans="1:18" s="29" customFormat="1" ht="12" customHeight="1" x14ac:dyDescent="0.3">
      <c r="A189" s="81">
        <v>165</v>
      </c>
      <c r="B189" s="89" t="s">
        <v>202</v>
      </c>
      <c r="C189" s="90" t="s">
        <v>21</v>
      </c>
      <c r="D189" s="91" t="s">
        <v>274</v>
      </c>
      <c r="E189" s="82">
        <v>25</v>
      </c>
      <c r="F189" s="79">
        <f t="shared" si="6"/>
        <v>119.75</v>
      </c>
      <c r="G189" s="79">
        <v>4.79</v>
      </c>
      <c r="H189" s="78">
        <f t="shared" si="8"/>
        <v>555.64</v>
      </c>
      <c r="I189" s="84"/>
      <c r="J189" s="22">
        <f t="shared" si="7"/>
        <v>0</v>
      </c>
      <c r="K189" s="69"/>
      <c r="L189" s="19"/>
      <c r="M189" s="17"/>
      <c r="N189" s="17"/>
      <c r="O189" s="17"/>
      <c r="P189" s="17"/>
      <c r="Q189" s="17"/>
      <c r="R189" s="17"/>
    </row>
    <row r="190" spans="1:18" s="29" customFormat="1" ht="12" customHeight="1" x14ac:dyDescent="0.3">
      <c r="A190" s="81">
        <v>166</v>
      </c>
      <c r="B190" s="90" t="s">
        <v>203</v>
      </c>
      <c r="C190" s="90" t="s">
        <v>21</v>
      </c>
      <c r="D190" s="91" t="s">
        <v>274</v>
      </c>
      <c r="E190" s="82">
        <v>25</v>
      </c>
      <c r="F190" s="79">
        <f t="shared" si="6"/>
        <v>123</v>
      </c>
      <c r="G190" s="79">
        <v>4.92</v>
      </c>
      <c r="H190" s="78">
        <f t="shared" si="8"/>
        <v>570.72</v>
      </c>
      <c r="I190" s="84"/>
      <c r="J190" s="22">
        <f t="shared" si="7"/>
        <v>0</v>
      </c>
      <c r="K190" s="69"/>
      <c r="L190" s="26"/>
      <c r="M190" s="17"/>
      <c r="N190" s="25"/>
      <c r="O190" s="25"/>
      <c r="P190" s="25"/>
      <c r="Q190" s="25"/>
      <c r="R190" s="25"/>
    </row>
    <row r="191" spans="1:18" s="29" customFormat="1" ht="12" customHeight="1" x14ac:dyDescent="0.3">
      <c r="A191" s="81">
        <v>167</v>
      </c>
      <c r="B191" s="89" t="s">
        <v>204</v>
      </c>
      <c r="C191" s="90" t="s">
        <v>21</v>
      </c>
      <c r="D191" s="91" t="s">
        <v>274</v>
      </c>
      <c r="E191" s="82">
        <v>25</v>
      </c>
      <c r="F191" s="79">
        <f t="shared" si="6"/>
        <v>119.75</v>
      </c>
      <c r="G191" s="79">
        <v>4.79</v>
      </c>
      <c r="H191" s="78">
        <f t="shared" si="8"/>
        <v>555.64</v>
      </c>
      <c r="I191" s="84"/>
      <c r="J191" s="23">
        <f t="shared" si="7"/>
        <v>0</v>
      </c>
      <c r="K191" s="69"/>
      <c r="L191" s="19"/>
      <c r="M191" s="17"/>
      <c r="N191" s="17"/>
      <c r="O191" s="17"/>
      <c r="P191" s="17"/>
      <c r="Q191" s="17"/>
      <c r="R191" s="17"/>
    </row>
    <row r="192" spans="1:18" ht="12" customHeight="1" x14ac:dyDescent="0.3">
      <c r="A192" s="81">
        <v>168</v>
      </c>
      <c r="B192" s="90" t="s">
        <v>205</v>
      </c>
      <c r="C192" s="90" t="s">
        <v>21</v>
      </c>
      <c r="D192" s="91" t="s">
        <v>274</v>
      </c>
      <c r="E192" s="82">
        <v>25</v>
      </c>
      <c r="F192" s="79">
        <f t="shared" si="6"/>
        <v>119.75</v>
      </c>
      <c r="G192" s="79">
        <v>4.79</v>
      </c>
      <c r="H192" s="78">
        <f t="shared" si="8"/>
        <v>555.64</v>
      </c>
      <c r="I192" s="84"/>
      <c r="J192" s="22">
        <f t="shared" si="7"/>
        <v>0</v>
      </c>
      <c r="K192" s="69"/>
      <c r="L192" s="26"/>
      <c r="N192" s="25"/>
      <c r="O192" s="25"/>
      <c r="P192" s="25"/>
      <c r="Q192" s="25"/>
      <c r="R192" s="25"/>
    </row>
    <row r="193" spans="1:18" s="25" customFormat="1" ht="12" customHeight="1" x14ac:dyDescent="0.3">
      <c r="A193" s="81">
        <v>169</v>
      </c>
      <c r="B193" s="89" t="s">
        <v>206</v>
      </c>
      <c r="C193" s="90" t="s">
        <v>21</v>
      </c>
      <c r="D193" s="91" t="s">
        <v>274</v>
      </c>
      <c r="E193" s="82">
        <v>25</v>
      </c>
      <c r="F193" s="79">
        <f t="shared" si="6"/>
        <v>181</v>
      </c>
      <c r="G193" s="79">
        <v>7.24</v>
      </c>
      <c r="H193" s="78">
        <f t="shared" si="8"/>
        <v>839.84</v>
      </c>
      <c r="I193" s="84"/>
      <c r="J193" s="22">
        <f t="shared" si="7"/>
        <v>0</v>
      </c>
      <c r="K193" s="69"/>
      <c r="L193" s="19"/>
      <c r="M193" s="17"/>
      <c r="N193" s="17"/>
      <c r="O193" s="17"/>
      <c r="P193" s="17"/>
      <c r="Q193" s="17"/>
      <c r="R193" s="17"/>
    </row>
    <row r="194" spans="1:18" ht="12" customHeight="1" x14ac:dyDescent="0.3">
      <c r="A194" s="81">
        <v>170</v>
      </c>
      <c r="B194" s="89" t="s">
        <v>207</v>
      </c>
      <c r="C194" s="90" t="s">
        <v>21</v>
      </c>
      <c r="D194" s="91" t="s">
        <v>274</v>
      </c>
      <c r="E194" s="82">
        <v>25</v>
      </c>
      <c r="F194" s="79">
        <f t="shared" si="6"/>
        <v>181</v>
      </c>
      <c r="G194" s="79">
        <v>7.24</v>
      </c>
      <c r="H194" s="78">
        <f t="shared" si="8"/>
        <v>839.84</v>
      </c>
      <c r="I194" s="84"/>
      <c r="J194" s="23">
        <f t="shared" si="7"/>
        <v>0</v>
      </c>
      <c r="K194" s="69"/>
      <c r="L194" s="26"/>
      <c r="N194" s="25"/>
      <c r="O194" s="25"/>
      <c r="P194" s="25"/>
      <c r="Q194" s="25"/>
      <c r="R194" s="25"/>
    </row>
    <row r="195" spans="1:18" s="25" customFormat="1" ht="12" customHeight="1" x14ac:dyDescent="0.3">
      <c r="A195" s="81">
        <v>171</v>
      </c>
      <c r="B195" s="90" t="s">
        <v>208</v>
      </c>
      <c r="C195" s="90" t="s">
        <v>21</v>
      </c>
      <c r="D195" s="91" t="s">
        <v>274</v>
      </c>
      <c r="E195" s="82">
        <v>25</v>
      </c>
      <c r="F195" s="79">
        <f t="shared" si="6"/>
        <v>191.25</v>
      </c>
      <c r="G195" s="79">
        <v>7.65</v>
      </c>
      <c r="H195" s="78">
        <f t="shared" si="8"/>
        <v>887.40000000000009</v>
      </c>
      <c r="I195" s="84"/>
      <c r="J195" s="22">
        <f t="shared" si="7"/>
        <v>0</v>
      </c>
      <c r="K195" s="69"/>
      <c r="L195" s="19"/>
      <c r="M195" s="17"/>
      <c r="N195" s="17"/>
      <c r="O195" s="17"/>
      <c r="P195" s="17"/>
      <c r="Q195" s="17"/>
      <c r="R195" s="17"/>
    </row>
    <row r="196" spans="1:18" ht="12" customHeight="1" x14ac:dyDescent="0.3">
      <c r="A196" s="81">
        <v>172</v>
      </c>
      <c r="B196" s="90" t="s">
        <v>209</v>
      </c>
      <c r="C196" s="90" t="s">
        <v>21</v>
      </c>
      <c r="D196" s="91" t="s">
        <v>274</v>
      </c>
      <c r="E196" s="82">
        <v>25</v>
      </c>
      <c r="F196" s="79">
        <f t="shared" si="6"/>
        <v>126.49999999999999</v>
      </c>
      <c r="G196" s="79">
        <v>5.0599999999999996</v>
      </c>
      <c r="H196" s="78">
        <f t="shared" si="8"/>
        <v>586.95999999999992</v>
      </c>
      <c r="I196" s="84"/>
      <c r="J196" s="22">
        <f t="shared" si="7"/>
        <v>0</v>
      </c>
      <c r="K196" s="69"/>
      <c r="L196" s="26"/>
      <c r="N196" s="25"/>
      <c r="O196" s="25"/>
      <c r="P196" s="25"/>
      <c r="Q196" s="25"/>
      <c r="R196" s="25"/>
    </row>
    <row r="197" spans="1:18" s="25" customFormat="1" ht="12" customHeight="1" x14ac:dyDescent="0.3">
      <c r="A197" s="81">
        <v>173</v>
      </c>
      <c r="B197" s="90" t="s">
        <v>210</v>
      </c>
      <c r="C197" s="90" t="s">
        <v>21</v>
      </c>
      <c r="D197" s="91" t="s">
        <v>274</v>
      </c>
      <c r="E197" s="82">
        <v>25</v>
      </c>
      <c r="F197" s="79">
        <f t="shared" si="6"/>
        <v>123</v>
      </c>
      <c r="G197" s="79">
        <v>4.92</v>
      </c>
      <c r="H197" s="78">
        <f t="shared" si="8"/>
        <v>570.72</v>
      </c>
      <c r="I197" s="84"/>
      <c r="J197" s="23">
        <f t="shared" si="7"/>
        <v>0</v>
      </c>
      <c r="K197" s="69"/>
      <c r="L197" s="19"/>
      <c r="M197" s="17"/>
      <c r="N197" s="17"/>
      <c r="O197" s="17"/>
      <c r="P197" s="17"/>
      <c r="Q197" s="17"/>
      <c r="R197" s="17"/>
    </row>
    <row r="198" spans="1:18" ht="12" customHeight="1" x14ac:dyDescent="0.3">
      <c r="A198" s="81">
        <v>174</v>
      </c>
      <c r="B198" s="90" t="s">
        <v>211</v>
      </c>
      <c r="C198" s="90" t="s">
        <v>21</v>
      </c>
      <c r="D198" s="91" t="s">
        <v>274</v>
      </c>
      <c r="E198" s="82">
        <v>25</v>
      </c>
      <c r="F198" s="79">
        <f t="shared" si="6"/>
        <v>252.75</v>
      </c>
      <c r="G198" s="79">
        <v>10.11</v>
      </c>
      <c r="H198" s="78">
        <f t="shared" si="8"/>
        <v>1172.76</v>
      </c>
      <c r="I198" s="84"/>
      <c r="J198" s="22">
        <f t="shared" si="7"/>
        <v>0</v>
      </c>
      <c r="K198" s="69"/>
    </row>
    <row r="199" spans="1:18" s="25" customFormat="1" ht="12" customHeight="1" x14ac:dyDescent="0.3">
      <c r="A199" s="81">
        <v>175</v>
      </c>
      <c r="B199" s="90" t="s">
        <v>212</v>
      </c>
      <c r="C199" s="90" t="s">
        <v>21</v>
      </c>
      <c r="D199" s="91" t="s">
        <v>274</v>
      </c>
      <c r="E199" s="82">
        <v>25</v>
      </c>
      <c r="F199" s="79">
        <f t="shared" si="6"/>
        <v>181</v>
      </c>
      <c r="G199" s="79">
        <v>7.24</v>
      </c>
      <c r="H199" s="78">
        <f t="shared" si="8"/>
        <v>839.84</v>
      </c>
      <c r="I199" s="84"/>
      <c r="J199" s="22">
        <f t="shared" si="7"/>
        <v>0</v>
      </c>
      <c r="K199" s="69"/>
      <c r="L199" s="26"/>
      <c r="M199" s="17"/>
    </row>
    <row r="200" spans="1:18" ht="12" customHeight="1" x14ac:dyDescent="0.3">
      <c r="A200" s="81">
        <v>176</v>
      </c>
      <c r="B200" s="90" t="s">
        <v>213</v>
      </c>
      <c r="C200" s="90" t="s">
        <v>21</v>
      </c>
      <c r="D200" s="91" t="s">
        <v>274</v>
      </c>
      <c r="E200" s="82">
        <v>25</v>
      </c>
      <c r="F200" s="79">
        <f t="shared" si="6"/>
        <v>177.75</v>
      </c>
      <c r="G200" s="79">
        <v>7.11</v>
      </c>
      <c r="H200" s="78">
        <f t="shared" si="8"/>
        <v>824.76</v>
      </c>
      <c r="I200" s="84"/>
      <c r="J200" s="23">
        <f t="shared" si="7"/>
        <v>0</v>
      </c>
      <c r="K200" s="69"/>
    </row>
    <row r="201" spans="1:18" ht="12" customHeight="1" x14ac:dyDescent="0.3">
      <c r="A201" s="81">
        <v>177</v>
      </c>
      <c r="B201" s="90" t="s">
        <v>214</v>
      </c>
      <c r="C201" s="90" t="s">
        <v>21</v>
      </c>
      <c r="D201" s="91" t="s">
        <v>274</v>
      </c>
      <c r="E201" s="82">
        <v>25</v>
      </c>
      <c r="F201" s="79">
        <f t="shared" si="6"/>
        <v>317.75</v>
      </c>
      <c r="G201" s="79">
        <v>12.71</v>
      </c>
      <c r="H201" s="78">
        <f t="shared" si="8"/>
        <v>1474.3600000000001</v>
      </c>
      <c r="I201" s="84"/>
      <c r="J201" s="22">
        <f t="shared" si="7"/>
        <v>0</v>
      </c>
      <c r="K201" s="69"/>
    </row>
    <row r="202" spans="1:18" s="25" customFormat="1" ht="12" customHeight="1" x14ac:dyDescent="0.3">
      <c r="A202" s="81">
        <v>178</v>
      </c>
      <c r="B202" s="90" t="s">
        <v>215</v>
      </c>
      <c r="C202" s="90" t="s">
        <v>21</v>
      </c>
      <c r="D202" s="91" t="s">
        <v>274</v>
      </c>
      <c r="E202" s="82">
        <v>25</v>
      </c>
      <c r="F202" s="79">
        <f t="shared" si="6"/>
        <v>123</v>
      </c>
      <c r="G202" s="79">
        <v>4.92</v>
      </c>
      <c r="H202" s="78">
        <f t="shared" si="8"/>
        <v>570.72</v>
      </c>
      <c r="I202" s="84"/>
      <c r="J202" s="22">
        <f t="shared" si="7"/>
        <v>0</v>
      </c>
      <c r="K202" s="69"/>
      <c r="L202" s="26"/>
      <c r="M202" s="17"/>
    </row>
    <row r="203" spans="1:18" ht="12" customHeight="1" x14ac:dyDescent="0.3">
      <c r="A203" s="81">
        <v>179</v>
      </c>
      <c r="B203" s="90" t="s">
        <v>216</v>
      </c>
      <c r="C203" s="90" t="s">
        <v>21</v>
      </c>
      <c r="D203" s="91" t="s">
        <v>274</v>
      </c>
      <c r="E203" s="82">
        <v>25</v>
      </c>
      <c r="F203" s="79">
        <f t="shared" si="6"/>
        <v>184.75</v>
      </c>
      <c r="G203" s="79">
        <v>7.39</v>
      </c>
      <c r="H203" s="78">
        <f t="shared" si="8"/>
        <v>857.24</v>
      </c>
      <c r="I203" s="84"/>
      <c r="J203" s="23">
        <f t="shared" si="7"/>
        <v>0</v>
      </c>
      <c r="K203" s="69"/>
    </row>
    <row r="204" spans="1:18" ht="12" customHeight="1" x14ac:dyDescent="0.3">
      <c r="A204" s="81">
        <v>180</v>
      </c>
      <c r="B204" s="90" t="s">
        <v>217</v>
      </c>
      <c r="C204" s="90" t="s">
        <v>21</v>
      </c>
      <c r="D204" s="91" t="s">
        <v>274</v>
      </c>
      <c r="E204" s="82">
        <v>25</v>
      </c>
      <c r="F204" s="79">
        <f t="shared" si="6"/>
        <v>123</v>
      </c>
      <c r="G204" s="79">
        <v>4.92</v>
      </c>
      <c r="H204" s="78">
        <f t="shared" si="8"/>
        <v>570.72</v>
      </c>
      <c r="I204" s="84"/>
      <c r="J204" s="22">
        <f t="shared" si="7"/>
        <v>0</v>
      </c>
      <c r="K204" s="69"/>
      <c r="L204" s="26"/>
      <c r="N204" s="25"/>
      <c r="O204" s="25"/>
      <c r="P204" s="25"/>
      <c r="Q204" s="25"/>
      <c r="R204" s="25"/>
    </row>
    <row r="205" spans="1:18" s="25" customFormat="1" ht="12" customHeight="1" x14ac:dyDescent="0.3">
      <c r="A205" s="81">
        <v>181</v>
      </c>
      <c r="B205" s="90" t="s">
        <v>218</v>
      </c>
      <c r="C205" s="90" t="s">
        <v>21</v>
      </c>
      <c r="D205" s="91" t="s">
        <v>274</v>
      </c>
      <c r="E205" s="82">
        <v>25</v>
      </c>
      <c r="F205" s="79">
        <f t="shared" si="6"/>
        <v>126.49999999999999</v>
      </c>
      <c r="G205" s="79">
        <v>5.0599999999999996</v>
      </c>
      <c r="H205" s="78">
        <f t="shared" si="8"/>
        <v>586.95999999999992</v>
      </c>
      <c r="I205" s="84"/>
      <c r="J205" s="22">
        <f t="shared" si="7"/>
        <v>0</v>
      </c>
      <c r="K205" s="69"/>
      <c r="L205" s="19"/>
      <c r="M205" s="17"/>
      <c r="N205" s="17"/>
      <c r="O205" s="17"/>
      <c r="P205" s="17"/>
      <c r="Q205" s="17"/>
      <c r="R205" s="17"/>
    </row>
    <row r="206" spans="1:18" ht="12" customHeight="1" x14ac:dyDescent="0.3">
      <c r="A206" s="81">
        <v>182</v>
      </c>
      <c r="B206" s="90" t="s">
        <v>219</v>
      </c>
      <c r="C206" s="90" t="s">
        <v>21</v>
      </c>
      <c r="D206" s="91" t="s">
        <v>274</v>
      </c>
      <c r="E206" s="82">
        <v>25</v>
      </c>
      <c r="F206" s="79">
        <f t="shared" si="6"/>
        <v>126.49999999999999</v>
      </c>
      <c r="G206" s="79">
        <v>5.0599999999999996</v>
      </c>
      <c r="H206" s="78">
        <f t="shared" si="8"/>
        <v>586.95999999999992</v>
      </c>
      <c r="I206" s="84"/>
      <c r="J206" s="23">
        <f t="shared" si="7"/>
        <v>0</v>
      </c>
      <c r="K206" s="69"/>
      <c r="L206" s="26"/>
      <c r="N206" s="25"/>
      <c r="O206" s="25"/>
      <c r="P206" s="25"/>
      <c r="Q206" s="25"/>
      <c r="R206" s="25"/>
    </row>
    <row r="207" spans="1:18" s="25" customFormat="1" ht="12" customHeight="1" x14ac:dyDescent="0.3">
      <c r="A207" s="81">
        <v>183</v>
      </c>
      <c r="B207" s="90" t="s">
        <v>220</v>
      </c>
      <c r="C207" s="90" t="s">
        <v>21</v>
      </c>
      <c r="D207" s="91" t="s">
        <v>274</v>
      </c>
      <c r="E207" s="82">
        <v>25</v>
      </c>
      <c r="F207" s="79">
        <f t="shared" si="6"/>
        <v>331.5</v>
      </c>
      <c r="G207" s="79">
        <v>13.26</v>
      </c>
      <c r="H207" s="78">
        <f t="shared" si="8"/>
        <v>1538.16</v>
      </c>
      <c r="I207" s="84"/>
      <c r="J207" s="22">
        <f t="shared" si="7"/>
        <v>0</v>
      </c>
      <c r="K207" s="69"/>
      <c r="L207" s="19"/>
      <c r="M207" s="17"/>
      <c r="N207" s="17"/>
      <c r="O207" s="17"/>
      <c r="P207" s="17"/>
      <c r="Q207" s="17"/>
      <c r="R207" s="17"/>
    </row>
    <row r="208" spans="1:18" ht="12" customHeight="1" x14ac:dyDescent="0.3">
      <c r="A208" s="81">
        <v>184</v>
      </c>
      <c r="B208" s="90" t="s">
        <v>221</v>
      </c>
      <c r="C208" s="90" t="s">
        <v>21</v>
      </c>
      <c r="D208" s="91" t="s">
        <v>274</v>
      </c>
      <c r="E208" s="82">
        <v>25</v>
      </c>
      <c r="F208" s="79">
        <f t="shared" si="6"/>
        <v>249.5</v>
      </c>
      <c r="G208" s="79">
        <v>9.98</v>
      </c>
      <c r="H208" s="78">
        <f t="shared" si="8"/>
        <v>1157.68</v>
      </c>
      <c r="I208" s="84"/>
      <c r="J208" s="22">
        <f t="shared" si="7"/>
        <v>0</v>
      </c>
      <c r="K208" s="69"/>
      <c r="L208" s="26"/>
      <c r="N208" s="25"/>
      <c r="O208" s="25"/>
      <c r="P208" s="25"/>
      <c r="Q208" s="25"/>
      <c r="R208" s="25"/>
    </row>
    <row r="209" spans="1:18" s="25" customFormat="1" ht="12" customHeight="1" x14ac:dyDescent="0.3">
      <c r="A209" s="81">
        <v>185</v>
      </c>
      <c r="B209" s="90" t="s">
        <v>222</v>
      </c>
      <c r="C209" s="90" t="s">
        <v>21</v>
      </c>
      <c r="D209" s="91" t="s">
        <v>274</v>
      </c>
      <c r="E209" s="82">
        <v>25</v>
      </c>
      <c r="F209" s="79">
        <f t="shared" si="6"/>
        <v>123</v>
      </c>
      <c r="G209" s="79">
        <v>4.92</v>
      </c>
      <c r="H209" s="78">
        <f t="shared" si="8"/>
        <v>570.72</v>
      </c>
      <c r="I209" s="84"/>
      <c r="J209" s="23">
        <f t="shared" si="7"/>
        <v>0</v>
      </c>
      <c r="K209" s="69"/>
      <c r="L209" s="19"/>
      <c r="M209" s="17"/>
      <c r="N209" s="17"/>
      <c r="O209" s="17"/>
      <c r="P209" s="17"/>
      <c r="Q209" s="17"/>
      <c r="R209" s="17"/>
    </row>
    <row r="210" spans="1:18" ht="12" customHeight="1" x14ac:dyDescent="0.3">
      <c r="A210" s="81">
        <v>186</v>
      </c>
      <c r="B210" s="90" t="s">
        <v>223</v>
      </c>
      <c r="C210" s="90" t="s">
        <v>21</v>
      </c>
      <c r="D210" s="91" t="s">
        <v>274</v>
      </c>
      <c r="E210" s="82">
        <v>25</v>
      </c>
      <c r="F210" s="79">
        <f t="shared" si="6"/>
        <v>147</v>
      </c>
      <c r="G210" s="79">
        <v>5.88</v>
      </c>
      <c r="H210" s="78">
        <f t="shared" si="8"/>
        <v>682.08</v>
      </c>
      <c r="I210" s="84"/>
      <c r="J210" s="22">
        <f t="shared" si="7"/>
        <v>0</v>
      </c>
      <c r="K210" s="69"/>
      <c r="L210" s="26"/>
      <c r="N210" s="25"/>
      <c r="O210" s="25"/>
      <c r="P210" s="25"/>
      <c r="Q210" s="25"/>
      <c r="R210" s="25"/>
    </row>
    <row r="211" spans="1:18" s="25" customFormat="1" ht="12" customHeight="1" x14ac:dyDescent="0.3">
      <c r="A211" s="81">
        <v>187</v>
      </c>
      <c r="B211" s="90" t="s">
        <v>224</v>
      </c>
      <c r="C211" s="90" t="s">
        <v>21</v>
      </c>
      <c r="D211" s="91" t="s">
        <v>274</v>
      </c>
      <c r="E211" s="82">
        <v>25</v>
      </c>
      <c r="F211" s="79">
        <f t="shared" si="6"/>
        <v>126.49999999999999</v>
      </c>
      <c r="G211" s="79">
        <v>5.0599999999999996</v>
      </c>
      <c r="H211" s="78">
        <f t="shared" si="8"/>
        <v>586.95999999999992</v>
      </c>
      <c r="I211" s="84"/>
      <c r="J211" s="22">
        <f t="shared" si="7"/>
        <v>0</v>
      </c>
      <c r="K211" s="69"/>
      <c r="L211" s="19"/>
      <c r="M211" s="17"/>
      <c r="N211" s="17"/>
      <c r="O211" s="17"/>
      <c r="P211" s="17"/>
      <c r="Q211" s="17"/>
      <c r="R211" s="17"/>
    </row>
    <row r="212" spans="1:18" ht="12" customHeight="1" x14ac:dyDescent="0.3">
      <c r="A212" s="81">
        <v>188</v>
      </c>
      <c r="B212" s="90" t="s">
        <v>225</v>
      </c>
      <c r="C212" s="90" t="s">
        <v>21</v>
      </c>
      <c r="D212" s="91" t="s">
        <v>274</v>
      </c>
      <c r="E212" s="82">
        <v>25</v>
      </c>
      <c r="F212" s="79">
        <f t="shared" si="6"/>
        <v>191.25</v>
      </c>
      <c r="G212" s="79">
        <v>7.65</v>
      </c>
      <c r="H212" s="78">
        <f t="shared" si="8"/>
        <v>887.40000000000009</v>
      </c>
      <c r="I212" s="84"/>
      <c r="J212" s="23">
        <f t="shared" si="7"/>
        <v>0</v>
      </c>
      <c r="K212" s="69"/>
      <c r="L212" s="26"/>
      <c r="N212" s="25"/>
      <c r="O212" s="25"/>
      <c r="P212" s="25"/>
      <c r="Q212" s="25"/>
      <c r="R212" s="25"/>
    </row>
    <row r="213" spans="1:18" s="25" customFormat="1" ht="12" customHeight="1" x14ac:dyDescent="0.3">
      <c r="A213" s="81">
        <v>189</v>
      </c>
      <c r="B213" s="90" t="s">
        <v>226</v>
      </c>
      <c r="C213" s="90" t="s">
        <v>21</v>
      </c>
      <c r="D213" s="91" t="s">
        <v>274</v>
      </c>
      <c r="E213" s="82">
        <v>25</v>
      </c>
      <c r="F213" s="79">
        <f t="shared" si="6"/>
        <v>222.25</v>
      </c>
      <c r="G213" s="79">
        <v>8.89</v>
      </c>
      <c r="H213" s="78">
        <f t="shared" si="8"/>
        <v>1031.24</v>
      </c>
      <c r="I213" s="84"/>
      <c r="J213" s="22">
        <f t="shared" si="7"/>
        <v>0</v>
      </c>
      <c r="K213" s="69"/>
      <c r="L213" s="19"/>
      <c r="M213" s="17"/>
      <c r="N213" s="17"/>
      <c r="O213" s="17"/>
      <c r="P213" s="17"/>
      <c r="Q213" s="17"/>
      <c r="R213" s="17"/>
    </row>
    <row r="214" spans="1:18" ht="12" customHeight="1" x14ac:dyDescent="0.3">
      <c r="A214" s="81">
        <v>190</v>
      </c>
      <c r="B214" s="90" t="s">
        <v>227</v>
      </c>
      <c r="C214" s="90" t="s">
        <v>21</v>
      </c>
      <c r="D214" s="91" t="s">
        <v>274</v>
      </c>
      <c r="E214" s="82">
        <v>25</v>
      </c>
      <c r="F214" s="79">
        <f t="shared" si="6"/>
        <v>212</v>
      </c>
      <c r="G214" s="79">
        <v>8.48</v>
      </c>
      <c r="H214" s="78">
        <f t="shared" si="8"/>
        <v>983.68000000000006</v>
      </c>
      <c r="I214" s="84"/>
      <c r="J214" s="22">
        <f t="shared" si="7"/>
        <v>0</v>
      </c>
      <c r="K214" s="69"/>
      <c r="L214" s="26"/>
      <c r="N214" s="25"/>
      <c r="O214" s="25"/>
      <c r="P214" s="25"/>
      <c r="Q214" s="25"/>
      <c r="R214" s="25"/>
    </row>
    <row r="215" spans="1:18" s="25" customFormat="1" ht="12" customHeight="1" x14ac:dyDescent="0.3">
      <c r="A215" s="81">
        <v>191</v>
      </c>
      <c r="B215" s="90" t="s">
        <v>228</v>
      </c>
      <c r="C215" s="90" t="s">
        <v>21</v>
      </c>
      <c r="D215" s="91" t="s">
        <v>274</v>
      </c>
      <c r="E215" s="82">
        <v>25</v>
      </c>
      <c r="F215" s="79">
        <f t="shared" si="6"/>
        <v>519.5</v>
      </c>
      <c r="G215" s="79">
        <v>20.78</v>
      </c>
      <c r="H215" s="78">
        <f t="shared" si="8"/>
        <v>2410.48</v>
      </c>
      <c r="I215" s="84"/>
      <c r="J215" s="23">
        <f t="shared" si="7"/>
        <v>0</v>
      </c>
      <c r="K215" s="69"/>
      <c r="L215" s="19"/>
      <c r="M215" s="17"/>
      <c r="N215" s="17"/>
      <c r="O215" s="17"/>
      <c r="P215" s="17"/>
      <c r="Q215" s="17"/>
      <c r="R215" s="17"/>
    </row>
    <row r="216" spans="1:18" ht="12" customHeight="1" x14ac:dyDescent="0.3">
      <c r="A216" s="81">
        <v>192</v>
      </c>
      <c r="B216" s="90" t="s">
        <v>229</v>
      </c>
      <c r="C216" s="90" t="s">
        <v>21</v>
      </c>
      <c r="D216" s="91" t="s">
        <v>274</v>
      </c>
      <c r="E216" s="82">
        <v>25</v>
      </c>
      <c r="F216" s="79">
        <f t="shared" si="6"/>
        <v>116.5</v>
      </c>
      <c r="G216" s="79">
        <v>4.66</v>
      </c>
      <c r="H216" s="78">
        <f t="shared" si="8"/>
        <v>540.56000000000006</v>
      </c>
      <c r="I216" s="84"/>
      <c r="J216" s="22">
        <f t="shared" si="7"/>
        <v>0</v>
      </c>
      <c r="K216" s="69"/>
    </row>
    <row r="217" spans="1:18" s="25" customFormat="1" ht="12" customHeight="1" x14ac:dyDescent="0.3">
      <c r="A217" s="81">
        <v>193</v>
      </c>
      <c r="B217" s="90" t="s">
        <v>230</v>
      </c>
      <c r="C217" s="90" t="s">
        <v>21</v>
      </c>
      <c r="D217" s="91" t="s">
        <v>274</v>
      </c>
      <c r="E217" s="82">
        <v>25</v>
      </c>
      <c r="F217" s="79">
        <f t="shared" ref="F217:F258" si="9">G217*E217</f>
        <v>222.25</v>
      </c>
      <c r="G217" s="79">
        <v>8.89</v>
      </c>
      <c r="H217" s="78">
        <f t="shared" si="8"/>
        <v>1031.24</v>
      </c>
      <c r="I217" s="84"/>
      <c r="J217" s="23">
        <f t="shared" ref="J217:J258" si="10">I217*G217</f>
        <v>0</v>
      </c>
      <c r="K217" s="69"/>
      <c r="L217" s="19"/>
      <c r="M217" s="17"/>
      <c r="N217" s="17"/>
      <c r="O217" s="17"/>
      <c r="P217" s="17"/>
      <c r="Q217" s="17"/>
      <c r="R217" s="17"/>
    </row>
    <row r="218" spans="1:18" ht="12" customHeight="1" x14ac:dyDescent="0.3">
      <c r="A218" s="81">
        <v>194</v>
      </c>
      <c r="B218" s="90" t="s">
        <v>231</v>
      </c>
      <c r="C218" s="90" t="s">
        <v>21</v>
      </c>
      <c r="D218" s="91" t="s">
        <v>274</v>
      </c>
      <c r="E218" s="82">
        <v>25</v>
      </c>
      <c r="F218" s="79">
        <f t="shared" si="9"/>
        <v>249.5</v>
      </c>
      <c r="G218" s="79">
        <v>9.98</v>
      </c>
      <c r="H218" s="78">
        <f t="shared" ref="H218:H258" si="11">G218*116</f>
        <v>1157.68</v>
      </c>
      <c r="I218" s="84"/>
      <c r="J218" s="22">
        <f t="shared" si="10"/>
        <v>0</v>
      </c>
      <c r="K218" s="69"/>
      <c r="L218" s="26"/>
      <c r="N218" s="25"/>
      <c r="O218" s="25"/>
      <c r="P218" s="25"/>
      <c r="Q218" s="25"/>
      <c r="R218" s="25"/>
    </row>
    <row r="219" spans="1:18" ht="12" customHeight="1" x14ac:dyDescent="0.3">
      <c r="A219" s="81">
        <v>195</v>
      </c>
      <c r="B219" s="90" t="s">
        <v>232</v>
      </c>
      <c r="C219" s="90" t="s">
        <v>21</v>
      </c>
      <c r="D219" s="91" t="s">
        <v>274</v>
      </c>
      <c r="E219" s="82">
        <v>25</v>
      </c>
      <c r="F219" s="79">
        <f t="shared" si="9"/>
        <v>164.25</v>
      </c>
      <c r="G219" s="79">
        <v>6.57</v>
      </c>
      <c r="H219" s="78">
        <f t="shared" si="11"/>
        <v>762.12</v>
      </c>
      <c r="I219" s="84"/>
      <c r="J219" s="22">
        <f t="shared" si="10"/>
        <v>0</v>
      </c>
      <c r="K219" s="69"/>
    </row>
    <row r="220" spans="1:18" s="25" customFormat="1" ht="12" customHeight="1" x14ac:dyDescent="0.3">
      <c r="A220" s="81">
        <v>196</v>
      </c>
      <c r="B220" s="90" t="s">
        <v>233</v>
      </c>
      <c r="C220" s="90" t="s">
        <v>21</v>
      </c>
      <c r="D220" s="91" t="s">
        <v>274</v>
      </c>
      <c r="E220" s="82">
        <v>25</v>
      </c>
      <c r="F220" s="79">
        <f t="shared" si="9"/>
        <v>160.75</v>
      </c>
      <c r="G220" s="79">
        <v>6.43</v>
      </c>
      <c r="H220" s="78">
        <f t="shared" si="11"/>
        <v>745.88</v>
      </c>
      <c r="I220" s="84"/>
      <c r="J220" s="23">
        <f t="shared" si="10"/>
        <v>0</v>
      </c>
      <c r="K220" s="69"/>
      <c r="L220" s="26"/>
      <c r="M220" s="17"/>
    </row>
    <row r="221" spans="1:18" ht="12" customHeight="1" x14ac:dyDescent="0.3">
      <c r="A221" s="81">
        <v>197</v>
      </c>
      <c r="B221" s="90" t="s">
        <v>234</v>
      </c>
      <c r="C221" s="90" t="s">
        <v>21</v>
      </c>
      <c r="D221" s="91" t="s">
        <v>274</v>
      </c>
      <c r="E221" s="82">
        <v>25</v>
      </c>
      <c r="F221" s="79">
        <f t="shared" si="9"/>
        <v>116.5</v>
      </c>
      <c r="G221" s="79">
        <v>4.66</v>
      </c>
      <c r="H221" s="78">
        <f t="shared" si="11"/>
        <v>540.56000000000006</v>
      </c>
      <c r="I221" s="84"/>
      <c r="J221" s="22">
        <f t="shared" si="10"/>
        <v>0</v>
      </c>
      <c r="K221" s="69"/>
    </row>
    <row r="222" spans="1:18" s="25" customFormat="1" ht="12" customHeight="1" x14ac:dyDescent="0.3">
      <c r="A222" s="81">
        <v>198</v>
      </c>
      <c r="B222" s="90" t="s">
        <v>235</v>
      </c>
      <c r="C222" s="90" t="s">
        <v>21</v>
      </c>
      <c r="D222" s="91" t="s">
        <v>274</v>
      </c>
      <c r="E222" s="82">
        <v>25</v>
      </c>
      <c r="F222" s="79">
        <f t="shared" si="9"/>
        <v>184.75</v>
      </c>
      <c r="G222" s="79">
        <v>7.39</v>
      </c>
      <c r="H222" s="78">
        <f t="shared" si="11"/>
        <v>857.24</v>
      </c>
      <c r="I222" s="84"/>
      <c r="J222" s="22">
        <f t="shared" si="10"/>
        <v>0</v>
      </c>
      <c r="K222" s="69"/>
      <c r="L222" s="19"/>
      <c r="M222" s="17"/>
      <c r="N222" s="17"/>
      <c r="O222" s="17"/>
      <c r="P222" s="17"/>
      <c r="Q222" s="17"/>
      <c r="R222" s="17"/>
    </row>
    <row r="223" spans="1:18" ht="12" customHeight="1" x14ac:dyDescent="0.3">
      <c r="A223" s="81">
        <v>199</v>
      </c>
      <c r="B223" s="90" t="s">
        <v>236</v>
      </c>
      <c r="C223" s="90" t="s">
        <v>21</v>
      </c>
      <c r="D223" s="91" t="s">
        <v>274</v>
      </c>
      <c r="E223" s="82">
        <v>25</v>
      </c>
      <c r="F223" s="79">
        <f t="shared" si="9"/>
        <v>204.99999999999997</v>
      </c>
      <c r="G223" s="79">
        <v>8.1999999999999993</v>
      </c>
      <c r="H223" s="78">
        <f t="shared" si="11"/>
        <v>951.19999999999993</v>
      </c>
      <c r="I223" s="84"/>
      <c r="J223" s="23">
        <f t="shared" si="10"/>
        <v>0</v>
      </c>
      <c r="K223" s="69"/>
      <c r="L223" s="26"/>
      <c r="N223" s="25"/>
      <c r="O223" s="25"/>
      <c r="P223" s="25"/>
      <c r="Q223" s="25"/>
      <c r="R223" s="25"/>
    </row>
    <row r="224" spans="1:18" s="25" customFormat="1" ht="12" customHeight="1" x14ac:dyDescent="0.3">
      <c r="A224" s="81">
        <v>200</v>
      </c>
      <c r="B224" s="90" t="s">
        <v>237</v>
      </c>
      <c r="C224" s="90" t="s">
        <v>21</v>
      </c>
      <c r="D224" s="91" t="s">
        <v>274</v>
      </c>
      <c r="E224" s="82">
        <v>25</v>
      </c>
      <c r="F224" s="79">
        <f t="shared" si="9"/>
        <v>129.5</v>
      </c>
      <c r="G224" s="79">
        <v>5.18</v>
      </c>
      <c r="H224" s="78">
        <f t="shared" si="11"/>
        <v>600.88</v>
      </c>
      <c r="I224" s="84"/>
      <c r="J224" s="22">
        <f t="shared" si="10"/>
        <v>0</v>
      </c>
      <c r="K224" s="69"/>
      <c r="L224" s="19"/>
      <c r="M224" s="17"/>
      <c r="N224" s="17"/>
      <c r="O224" s="17"/>
      <c r="P224" s="17"/>
      <c r="Q224" s="17"/>
      <c r="R224" s="17"/>
    </row>
    <row r="225" spans="1:18" ht="12" customHeight="1" x14ac:dyDescent="0.3">
      <c r="A225" s="81">
        <v>201</v>
      </c>
      <c r="B225" s="90" t="s">
        <v>238</v>
      </c>
      <c r="C225" s="90" t="s">
        <v>21</v>
      </c>
      <c r="D225" s="91" t="s">
        <v>274</v>
      </c>
      <c r="E225" s="82">
        <v>25</v>
      </c>
      <c r="F225" s="79">
        <f t="shared" si="9"/>
        <v>413.25</v>
      </c>
      <c r="G225" s="79">
        <v>16.53</v>
      </c>
      <c r="H225" s="78">
        <f t="shared" si="11"/>
        <v>1917.48</v>
      </c>
      <c r="I225" s="84"/>
      <c r="J225" s="22">
        <f t="shared" si="10"/>
        <v>0</v>
      </c>
      <c r="K225" s="69"/>
      <c r="L225" s="26"/>
      <c r="N225" s="25"/>
      <c r="O225" s="25"/>
      <c r="P225" s="25"/>
      <c r="Q225" s="25"/>
      <c r="R225" s="25"/>
    </row>
    <row r="226" spans="1:18" ht="12" customHeight="1" x14ac:dyDescent="0.3">
      <c r="A226" s="81">
        <v>202</v>
      </c>
      <c r="B226" s="90" t="s">
        <v>239</v>
      </c>
      <c r="C226" s="90" t="s">
        <v>21</v>
      </c>
      <c r="D226" s="91" t="s">
        <v>274</v>
      </c>
      <c r="E226" s="82">
        <v>25</v>
      </c>
      <c r="F226" s="79">
        <f t="shared" si="9"/>
        <v>123</v>
      </c>
      <c r="G226" s="79">
        <v>4.92</v>
      </c>
      <c r="H226" s="78">
        <f t="shared" si="11"/>
        <v>570.72</v>
      </c>
      <c r="I226" s="84"/>
      <c r="J226" s="23">
        <f t="shared" si="10"/>
        <v>0</v>
      </c>
      <c r="K226" s="69"/>
    </row>
    <row r="227" spans="1:18" s="25" customFormat="1" ht="12" customHeight="1" x14ac:dyDescent="0.3">
      <c r="A227" s="81">
        <v>203</v>
      </c>
      <c r="B227" s="90" t="s">
        <v>240</v>
      </c>
      <c r="C227" s="90" t="s">
        <v>21</v>
      </c>
      <c r="D227" s="91" t="s">
        <v>274</v>
      </c>
      <c r="E227" s="82">
        <v>25</v>
      </c>
      <c r="F227" s="79">
        <f t="shared" si="9"/>
        <v>246.25</v>
      </c>
      <c r="G227" s="79">
        <v>9.85</v>
      </c>
      <c r="H227" s="78">
        <f t="shared" si="11"/>
        <v>1142.5999999999999</v>
      </c>
      <c r="I227" s="84"/>
      <c r="J227" s="22">
        <f t="shared" si="10"/>
        <v>0</v>
      </c>
      <c r="K227" s="69"/>
      <c r="L227" s="26"/>
      <c r="M227" s="17"/>
    </row>
    <row r="228" spans="1:18" ht="12" customHeight="1" x14ac:dyDescent="0.3">
      <c r="A228" s="81">
        <v>204</v>
      </c>
      <c r="B228" s="90" t="s">
        <v>241</v>
      </c>
      <c r="C228" s="90" t="s">
        <v>21</v>
      </c>
      <c r="D228" s="91" t="s">
        <v>274</v>
      </c>
      <c r="E228" s="82">
        <v>25</v>
      </c>
      <c r="F228" s="79">
        <f t="shared" si="9"/>
        <v>164.25</v>
      </c>
      <c r="G228" s="79">
        <v>6.57</v>
      </c>
      <c r="H228" s="78">
        <f t="shared" si="11"/>
        <v>762.12</v>
      </c>
      <c r="I228" s="84"/>
      <c r="J228" s="22">
        <f t="shared" si="10"/>
        <v>0</v>
      </c>
      <c r="K228" s="69"/>
    </row>
    <row r="229" spans="1:18" s="25" customFormat="1" ht="12" customHeight="1" x14ac:dyDescent="0.3">
      <c r="A229" s="81">
        <v>205</v>
      </c>
      <c r="B229" s="90" t="s">
        <v>242</v>
      </c>
      <c r="C229" s="90" t="s">
        <v>21</v>
      </c>
      <c r="D229" s="91" t="s">
        <v>274</v>
      </c>
      <c r="E229" s="82">
        <v>25</v>
      </c>
      <c r="F229" s="79">
        <f t="shared" si="9"/>
        <v>106.25</v>
      </c>
      <c r="G229" s="79">
        <v>4.25</v>
      </c>
      <c r="H229" s="78">
        <f t="shared" si="11"/>
        <v>493</v>
      </c>
      <c r="I229" s="84"/>
      <c r="J229" s="23">
        <f t="shared" si="10"/>
        <v>0</v>
      </c>
      <c r="K229" s="69"/>
      <c r="L229" s="26"/>
      <c r="M229" s="17"/>
    </row>
    <row r="230" spans="1:18" ht="12" customHeight="1" x14ac:dyDescent="0.3">
      <c r="A230" s="81">
        <v>206</v>
      </c>
      <c r="B230" s="90" t="s">
        <v>243</v>
      </c>
      <c r="C230" s="90" t="s">
        <v>21</v>
      </c>
      <c r="D230" s="91" t="s">
        <v>274</v>
      </c>
      <c r="E230" s="82">
        <v>25</v>
      </c>
      <c r="F230" s="79">
        <f t="shared" si="9"/>
        <v>116.5</v>
      </c>
      <c r="G230" s="79">
        <v>4.66</v>
      </c>
      <c r="H230" s="78">
        <f t="shared" si="11"/>
        <v>540.56000000000006</v>
      </c>
      <c r="I230" s="84"/>
      <c r="J230" s="22">
        <f t="shared" si="10"/>
        <v>0</v>
      </c>
      <c r="K230" s="69"/>
    </row>
    <row r="231" spans="1:18" s="25" customFormat="1" ht="12" customHeight="1" x14ac:dyDescent="0.3">
      <c r="A231" s="81">
        <v>207</v>
      </c>
      <c r="B231" s="90" t="s">
        <v>244</v>
      </c>
      <c r="C231" s="90" t="s">
        <v>21</v>
      </c>
      <c r="D231" s="91" t="s">
        <v>274</v>
      </c>
      <c r="E231" s="82">
        <v>25</v>
      </c>
      <c r="F231" s="79">
        <f t="shared" si="9"/>
        <v>116.5</v>
      </c>
      <c r="G231" s="79">
        <v>4.66</v>
      </c>
      <c r="H231" s="78">
        <f t="shared" si="11"/>
        <v>540.56000000000006</v>
      </c>
      <c r="I231" s="84"/>
      <c r="J231" s="22">
        <f t="shared" si="10"/>
        <v>0</v>
      </c>
      <c r="K231" s="69"/>
      <c r="L231" s="26"/>
      <c r="M231" s="17"/>
    </row>
    <row r="232" spans="1:18" ht="12" customHeight="1" x14ac:dyDescent="0.3">
      <c r="A232" s="81">
        <v>208</v>
      </c>
      <c r="B232" s="90" t="s">
        <v>245</v>
      </c>
      <c r="C232" s="90" t="s">
        <v>21</v>
      </c>
      <c r="D232" s="91" t="s">
        <v>274</v>
      </c>
      <c r="E232" s="82">
        <v>25</v>
      </c>
      <c r="F232" s="79">
        <f t="shared" si="9"/>
        <v>194.75</v>
      </c>
      <c r="G232" s="79">
        <v>7.79</v>
      </c>
      <c r="H232" s="78">
        <f t="shared" si="11"/>
        <v>903.64</v>
      </c>
      <c r="I232" s="84"/>
      <c r="J232" s="23">
        <f t="shared" si="10"/>
        <v>0</v>
      </c>
      <c r="K232" s="69"/>
    </row>
    <row r="233" spans="1:18" s="25" customFormat="1" ht="12" customHeight="1" x14ac:dyDescent="0.3">
      <c r="A233" s="81">
        <v>209</v>
      </c>
      <c r="B233" s="90" t="s">
        <v>246</v>
      </c>
      <c r="C233" s="90" t="s">
        <v>21</v>
      </c>
      <c r="D233" s="91" t="s">
        <v>274</v>
      </c>
      <c r="E233" s="82">
        <v>25</v>
      </c>
      <c r="F233" s="79">
        <f t="shared" si="9"/>
        <v>109.5</v>
      </c>
      <c r="G233" s="79">
        <v>4.38</v>
      </c>
      <c r="H233" s="78">
        <f t="shared" si="11"/>
        <v>508.08</v>
      </c>
      <c r="I233" s="84"/>
      <c r="J233" s="22">
        <f t="shared" si="10"/>
        <v>0</v>
      </c>
      <c r="K233" s="69"/>
      <c r="L233" s="26"/>
      <c r="M233" s="17"/>
    </row>
    <row r="234" spans="1:18" ht="12" customHeight="1" x14ac:dyDescent="0.3">
      <c r="A234" s="81">
        <v>210</v>
      </c>
      <c r="B234" s="85" t="s">
        <v>247</v>
      </c>
      <c r="C234" s="90" t="s">
        <v>21</v>
      </c>
      <c r="D234" s="91" t="s">
        <v>274</v>
      </c>
      <c r="E234" s="82">
        <v>25</v>
      </c>
      <c r="F234" s="79">
        <f t="shared" si="9"/>
        <v>297.5</v>
      </c>
      <c r="G234" s="79">
        <v>11.9</v>
      </c>
      <c r="H234" s="78">
        <f t="shared" si="11"/>
        <v>1380.4</v>
      </c>
      <c r="I234" s="84"/>
      <c r="J234" s="23">
        <f t="shared" si="10"/>
        <v>0</v>
      </c>
      <c r="K234" s="69"/>
      <c r="L234" s="26"/>
      <c r="N234" s="25"/>
      <c r="O234" s="25"/>
      <c r="P234" s="25"/>
      <c r="Q234" s="25"/>
      <c r="R234" s="25"/>
    </row>
    <row r="235" spans="1:18" ht="12" customHeight="1" x14ac:dyDescent="0.3">
      <c r="A235" s="81">
        <v>212</v>
      </c>
      <c r="B235" s="90" t="s">
        <v>248</v>
      </c>
      <c r="C235" s="90" t="s">
        <v>21</v>
      </c>
      <c r="D235" s="91" t="s">
        <v>274</v>
      </c>
      <c r="E235" s="82">
        <v>25</v>
      </c>
      <c r="F235" s="79">
        <f t="shared" si="9"/>
        <v>136.75</v>
      </c>
      <c r="G235" s="79">
        <v>5.47</v>
      </c>
      <c r="H235" s="78">
        <f t="shared" si="11"/>
        <v>634.52</v>
      </c>
      <c r="I235" s="84"/>
      <c r="J235" s="23">
        <f t="shared" si="10"/>
        <v>0</v>
      </c>
      <c r="K235" s="69"/>
      <c r="L235" s="30"/>
      <c r="N235" s="29"/>
      <c r="O235" s="29"/>
      <c r="P235" s="29"/>
      <c r="Q235" s="29"/>
      <c r="R235" s="29"/>
    </row>
    <row r="236" spans="1:18" s="25" customFormat="1" ht="12" customHeight="1" x14ac:dyDescent="0.3">
      <c r="A236" s="81">
        <v>213</v>
      </c>
      <c r="B236" s="90" t="s">
        <v>249</v>
      </c>
      <c r="C236" s="90" t="s">
        <v>21</v>
      </c>
      <c r="D236" s="91" t="s">
        <v>274</v>
      </c>
      <c r="E236" s="82">
        <v>25</v>
      </c>
      <c r="F236" s="79">
        <f t="shared" si="9"/>
        <v>204.99999999999997</v>
      </c>
      <c r="G236" s="79">
        <v>8.1999999999999993</v>
      </c>
      <c r="H236" s="78">
        <f t="shared" si="11"/>
        <v>951.19999999999993</v>
      </c>
      <c r="I236" s="84"/>
      <c r="J236" s="22">
        <f t="shared" si="10"/>
        <v>0</v>
      </c>
      <c r="K236" s="69"/>
      <c r="L236" s="30"/>
      <c r="M236" s="17"/>
      <c r="N236" s="29"/>
      <c r="O236" s="29"/>
      <c r="P236" s="29"/>
      <c r="Q236" s="29"/>
      <c r="R236" s="29"/>
    </row>
    <row r="237" spans="1:18" s="25" customFormat="1" ht="12" customHeight="1" x14ac:dyDescent="0.3">
      <c r="A237" s="81">
        <v>214</v>
      </c>
      <c r="B237" s="90" t="s">
        <v>250</v>
      </c>
      <c r="C237" s="90" t="s">
        <v>21</v>
      </c>
      <c r="D237" s="91" t="s">
        <v>274</v>
      </c>
      <c r="E237" s="82">
        <v>25</v>
      </c>
      <c r="F237" s="79">
        <f t="shared" si="9"/>
        <v>126.49999999999999</v>
      </c>
      <c r="G237" s="79">
        <v>5.0599999999999996</v>
      </c>
      <c r="H237" s="78">
        <f t="shared" si="11"/>
        <v>586.95999999999992</v>
      </c>
      <c r="I237" s="84"/>
      <c r="J237" s="22">
        <f t="shared" si="10"/>
        <v>0</v>
      </c>
      <c r="K237" s="69"/>
      <c r="L237" s="19"/>
      <c r="M237" s="17"/>
      <c r="N237" s="17"/>
      <c r="O237" s="17"/>
      <c r="P237" s="17"/>
      <c r="Q237" s="17"/>
      <c r="R237" s="17"/>
    </row>
    <row r="238" spans="1:18" s="29" customFormat="1" ht="12" customHeight="1" x14ac:dyDescent="0.3">
      <c r="A238" s="81">
        <v>215</v>
      </c>
      <c r="B238" s="90" t="s">
        <v>251</v>
      </c>
      <c r="C238" s="90" t="s">
        <v>21</v>
      </c>
      <c r="D238" s="91" t="s">
        <v>274</v>
      </c>
      <c r="E238" s="82">
        <v>25</v>
      </c>
      <c r="F238" s="79">
        <f t="shared" si="9"/>
        <v>212</v>
      </c>
      <c r="G238" s="79">
        <v>8.48</v>
      </c>
      <c r="H238" s="78">
        <f t="shared" si="11"/>
        <v>983.68000000000006</v>
      </c>
      <c r="I238" s="84"/>
      <c r="J238" s="23">
        <f t="shared" si="10"/>
        <v>0</v>
      </c>
      <c r="K238" s="69"/>
      <c r="L238" s="26"/>
      <c r="M238" s="17"/>
      <c r="N238" s="25"/>
      <c r="O238" s="25"/>
      <c r="P238" s="25"/>
      <c r="Q238" s="25"/>
      <c r="R238" s="25"/>
    </row>
    <row r="239" spans="1:18" s="29" customFormat="1" ht="12" customHeight="1" x14ac:dyDescent="0.3">
      <c r="A239" s="81">
        <v>216</v>
      </c>
      <c r="B239" s="90" t="s">
        <v>278</v>
      </c>
      <c r="C239" s="90" t="s">
        <v>21</v>
      </c>
      <c r="D239" s="91" t="s">
        <v>274</v>
      </c>
      <c r="E239" s="82">
        <v>25</v>
      </c>
      <c r="F239" s="79">
        <f t="shared" si="9"/>
        <v>154</v>
      </c>
      <c r="G239" s="79">
        <v>6.16</v>
      </c>
      <c r="H239" s="78">
        <f t="shared" si="11"/>
        <v>714.56000000000006</v>
      </c>
      <c r="I239" s="84"/>
      <c r="J239" s="22">
        <f t="shared" si="10"/>
        <v>0</v>
      </c>
      <c r="K239" s="69"/>
      <c r="L239" s="19"/>
      <c r="M239" s="17"/>
      <c r="N239" s="17"/>
      <c r="O239" s="17"/>
      <c r="P239" s="17"/>
      <c r="Q239" s="17"/>
      <c r="R239" s="17"/>
    </row>
    <row r="240" spans="1:18" s="29" customFormat="1" ht="12" customHeight="1" x14ac:dyDescent="0.3">
      <c r="A240" s="81">
        <v>217</v>
      </c>
      <c r="B240" s="90" t="s">
        <v>252</v>
      </c>
      <c r="C240" s="90" t="s">
        <v>21</v>
      </c>
      <c r="D240" s="91" t="s">
        <v>274</v>
      </c>
      <c r="E240" s="82">
        <v>25</v>
      </c>
      <c r="F240" s="79">
        <f t="shared" si="9"/>
        <v>154</v>
      </c>
      <c r="G240" s="79">
        <v>6.16</v>
      </c>
      <c r="H240" s="78">
        <f t="shared" si="11"/>
        <v>714.56000000000006</v>
      </c>
      <c r="I240" s="84"/>
      <c r="J240" s="22">
        <f t="shared" si="10"/>
        <v>0</v>
      </c>
      <c r="K240" s="69"/>
      <c r="L240" s="26"/>
      <c r="M240" s="17"/>
      <c r="N240" s="25"/>
      <c r="O240" s="25"/>
      <c r="P240" s="25"/>
      <c r="Q240" s="25"/>
      <c r="R240" s="25"/>
    </row>
    <row r="241" spans="1:18" ht="12" customHeight="1" x14ac:dyDescent="0.3">
      <c r="A241" s="81">
        <v>218</v>
      </c>
      <c r="B241" s="90" t="s">
        <v>253</v>
      </c>
      <c r="C241" s="90" t="s">
        <v>21</v>
      </c>
      <c r="D241" s="91" t="s">
        <v>274</v>
      </c>
      <c r="E241" s="82">
        <v>25</v>
      </c>
      <c r="F241" s="79">
        <f t="shared" si="9"/>
        <v>154</v>
      </c>
      <c r="G241" s="79">
        <v>6.16</v>
      </c>
      <c r="H241" s="78">
        <f t="shared" si="11"/>
        <v>714.56000000000006</v>
      </c>
      <c r="I241" s="84"/>
      <c r="J241" s="23">
        <f t="shared" si="10"/>
        <v>0</v>
      </c>
      <c r="K241" s="69"/>
      <c r="L241" s="30"/>
      <c r="N241" s="29"/>
      <c r="O241" s="29"/>
      <c r="P241" s="29"/>
      <c r="Q241" s="29"/>
      <c r="R241" s="29"/>
    </row>
    <row r="242" spans="1:18" s="25" customFormat="1" ht="12" customHeight="1" x14ac:dyDescent="0.3">
      <c r="A242" s="81">
        <v>219</v>
      </c>
      <c r="B242" s="90" t="s">
        <v>254</v>
      </c>
      <c r="C242" s="90" t="s">
        <v>21</v>
      </c>
      <c r="D242" s="91" t="s">
        <v>274</v>
      </c>
      <c r="E242" s="82">
        <v>25</v>
      </c>
      <c r="F242" s="79">
        <f t="shared" si="9"/>
        <v>164.25</v>
      </c>
      <c r="G242" s="79">
        <v>6.57</v>
      </c>
      <c r="H242" s="78">
        <f t="shared" si="11"/>
        <v>762.12</v>
      </c>
      <c r="I242" s="84"/>
      <c r="J242" s="22">
        <f t="shared" si="10"/>
        <v>0</v>
      </c>
      <c r="K242" s="69"/>
      <c r="L242" s="30"/>
      <c r="M242" s="17"/>
      <c r="N242" s="29"/>
      <c r="O242" s="29"/>
      <c r="P242" s="29"/>
      <c r="Q242" s="29"/>
      <c r="R242" s="29"/>
    </row>
    <row r="243" spans="1:18" ht="12" customHeight="1" x14ac:dyDescent="0.3">
      <c r="A243" s="81">
        <v>220</v>
      </c>
      <c r="B243" s="90" t="s">
        <v>255</v>
      </c>
      <c r="C243" s="90" t="s">
        <v>21</v>
      </c>
      <c r="D243" s="93" t="s">
        <v>274</v>
      </c>
      <c r="E243" s="82">
        <v>25</v>
      </c>
      <c r="F243" s="79">
        <f t="shared" si="9"/>
        <v>126.49999999999999</v>
      </c>
      <c r="G243" s="79">
        <v>5.0599999999999996</v>
      </c>
      <c r="H243" s="78">
        <f t="shared" si="11"/>
        <v>586.95999999999992</v>
      </c>
      <c r="I243" s="84"/>
      <c r="J243" s="22">
        <f t="shared" si="10"/>
        <v>0</v>
      </c>
      <c r="K243" s="69"/>
    </row>
    <row r="244" spans="1:18" s="25" customFormat="1" ht="12" customHeight="1" x14ac:dyDescent="0.3">
      <c r="A244" s="81">
        <v>221</v>
      </c>
      <c r="B244" s="90" t="s">
        <v>256</v>
      </c>
      <c r="C244" s="90" t="s">
        <v>21</v>
      </c>
      <c r="D244" s="91" t="s">
        <v>274</v>
      </c>
      <c r="E244" s="82">
        <v>25</v>
      </c>
      <c r="F244" s="79">
        <f t="shared" si="9"/>
        <v>116.5</v>
      </c>
      <c r="G244" s="79">
        <v>4.66</v>
      </c>
      <c r="H244" s="78">
        <f t="shared" si="11"/>
        <v>540.56000000000006</v>
      </c>
      <c r="I244" s="84"/>
      <c r="J244" s="23">
        <f t="shared" si="10"/>
        <v>0</v>
      </c>
      <c r="K244" s="69"/>
      <c r="L244" s="26"/>
      <c r="M244" s="17"/>
    </row>
    <row r="245" spans="1:18" s="29" customFormat="1" ht="12" customHeight="1" x14ac:dyDescent="0.3">
      <c r="A245" s="81">
        <v>222</v>
      </c>
      <c r="B245" s="90" t="s">
        <v>257</v>
      </c>
      <c r="C245" s="90" t="s">
        <v>21</v>
      </c>
      <c r="D245" s="91" t="s">
        <v>274</v>
      </c>
      <c r="E245" s="82">
        <v>25</v>
      </c>
      <c r="F245" s="79">
        <f t="shared" si="9"/>
        <v>116.5</v>
      </c>
      <c r="G245" s="79">
        <v>4.66</v>
      </c>
      <c r="H245" s="78">
        <f t="shared" si="11"/>
        <v>540.56000000000006</v>
      </c>
      <c r="I245" s="84"/>
      <c r="J245" s="22">
        <f t="shared" si="10"/>
        <v>0</v>
      </c>
      <c r="K245" s="69"/>
      <c r="L245" s="19"/>
      <c r="M245" s="17"/>
      <c r="N245" s="17"/>
      <c r="O245" s="17"/>
      <c r="P245" s="17"/>
      <c r="Q245" s="17"/>
      <c r="R245" s="17"/>
    </row>
    <row r="246" spans="1:18" s="29" customFormat="1" ht="12" customHeight="1" x14ac:dyDescent="0.3">
      <c r="A246" s="81">
        <v>223</v>
      </c>
      <c r="B246" s="90" t="s">
        <v>258</v>
      </c>
      <c r="C246" s="90" t="s">
        <v>21</v>
      </c>
      <c r="D246" s="91" t="s">
        <v>274</v>
      </c>
      <c r="E246" s="82">
        <v>25</v>
      </c>
      <c r="F246" s="79">
        <f t="shared" si="9"/>
        <v>194.75</v>
      </c>
      <c r="G246" s="79">
        <v>7.79</v>
      </c>
      <c r="H246" s="78">
        <f t="shared" si="11"/>
        <v>903.64</v>
      </c>
      <c r="I246" s="84"/>
      <c r="J246" s="22">
        <f t="shared" si="10"/>
        <v>0</v>
      </c>
      <c r="K246" s="69"/>
      <c r="L246" s="26"/>
      <c r="M246" s="17"/>
      <c r="N246" s="25"/>
      <c r="O246" s="25"/>
      <c r="P246" s="25"/>
      <c r="Q246" s="25"/>
      <c r="R246" s="25"/>
    </row>
    <row r="247" spans="1:18" ht="12" customHeight="1" x14ac:dyDescent="0.3">
      <c r="A247" s="81">
        <v>224</v>
      </c>
      <c r="B247" s="90" t="s">
        <v>259</v>
      </c>
      <c r="C247" s="90" t="s">
        <v>21</v>
      </c>
      <c r="D247" s="91" t="s">
        <v>274</v>
      </c>
      <c r="E247" s="82">
        <v>25</v>
      </c>
      <c r="F247" s="79">
        <f t="shared" si="9"/>
        <v>263.25</v>
      </c>
      <c r="G247" s="79">
        <v>10.53</v>
      </c>
      <c r="H247" s="78">
        <f t="shared" si="11"/>
        <v>1221.48</v>
      </c>
      <c r="I247" s="84"/>
      <c r="J247" s="23">
        <f t="shared" si="10"/>
        <v>0</v>
      </c>
      <c r="K247" s="69"/>
    </row>
    <row r="248" spans="1:18" s="25" customFormat="1" ht="12" customHeight="1" x14ac:dyDescent="0.3">
      <c r="A248" s="81">
        <v>225</v>
      </c>
      <c r="B248" s="90" t="s">
        <v>260</v>
      </c>
      <c r="C248" s="90" t="s">
        <v>21</v>
      </c>
      <c r="D248" s="91" t="s">
        <v>274</v>
      </c>
      <c r="E248" s="82">
        <v>25</v>
      </c>
      <c r="F248" s="79">
        <f t="shared" si="9"/>
        <v>123</v>
      </c>
      <c r="G248" s="79">
        <v>4.92</v>
      </c>
      <c r="H248" s="78">
        <f t="shared" si="11"/>
        <v>570.72</v>
      </c>
      <c r="I248" s="84"/>
      <c r="J248" s="22">
        <f t="shared" si="10"/>
        <v>0</v>
      </c>
      <c r="K248" s="69"/>
      <c r="L248" s="26"/>
      <c r="M248" s="17"/>
    </row>
    <row r="249" spans="1:18" ht="12" customHeight="1" x14ac:dyDescent="0.3">
      <c r="A249" s="81">
        <v>226</v>
      </c>
      <c r="B249" s="90" t="s">
        <v>261</v>
      </c>
      <c r="C249" s="90" t="s">
        <v>21</v>
      </c>
      <c r="D249" s="91" t="s">
        <v>274</v>
      </c>
      <c r="E249" s="82">
        <v>25</v>
      </c>
      <c r="F249" s="79">
        <f t="shared" si="9"/>
        <v>212</v>
      </c>
      <c r="G249" s="79">
        <v>8.48</v>
      </c>
      <c r="H249" s="78">
        <f t="shared" si="11"/>
        <v>983.68000000000006</v>
      </c>
      <c r="I249" s="84"/>
      <c r="J249" s="22">
        <f t="shared" si="10"/>
        <v>0</v>
      </c>
      <c r="K249" s="69"/>
    </row>
    <row r="250" spans="1:18" s="25" customFormat="1" ht="12" customHeight="1" x14ac:dyDescent="0.3">
      <c r="A250" s="81">
        <v>227</v>
      </c>
      <c r="B250" s="90" t="s">
        <v>262</v>
      </c>
      <c r="C250" s="90" t="s">
        <v>21</v>
      </c>
      <c r="D250" s="91" t="s">
        <v>274</v>
      </c>
      <c r="E250" s="82">
        <v>25</v>
      </c>
      <c r="F250" s="79">
        <f t="shared" si="9"/>
        <v>123</v>
      </c>
      <c r="G250" s="79">
        <v>4.92</v>
      </c>
      <c r="H250" s="78">
        <f t="shared" si="11"/>
        <v>570.72</v>
      </c>
      <c r="I250" s="84"/>
      <c r="J250" s="23">
        <f t="shared" si="10"/>
        <v>0</v>
      </c>
      <c r="K250" s="69"/>
      <c r="L250" s="26"/>
      <c r="M250" s="17"/>
    </row>
    <row r="251" spans="1:18" ht="12" customHeight="1" x14ac:dyDescent="0.3">
      <c r="A251" s="81">
        <v>228</v>
      </c>
      <c r="B251" s="90" t="s">
        <v>263</v>
      </c>
      <c r="C251" s="90" t="s">
        <v>21</v>
      </c>
      <c r="D251" s="91" t="s">
        <v>274</v>
      </c>
      <c r="E251" s="82">
        <v>25</v>
      </c>
      <c r="F251" s="79">
        <f t="shared" si="9"/>
        <v>123</v>
      </c>
      <c r="G251" s="79">
        <v>4.92</v>
      </c>
      <c r="H251" s="78">
        <f t="shared" si="11"/>
        <v>570.72</v>
      </c>
      <c r="I251" s="84"/>
      <c r="J251" s="22">
        <f t="shared" si="10"/>
        <v>0</v>
      </c>
      <c r="K251" s="69"/>
    </row>
    <row r="252" spans="1:18" s="25" customFormat="1" ht="12" customHeight="1" x14ac:dyDescent="0.3">
      <c r="A252" s="81">
        <v>229</v>
      </c>
      <c r="B252" s="90" t="s">
        <v>264</v>
      </c>
      <c r="C252" s="90" t="s">
        <v>272</v>
      </c>
      <c r="D252" s="91" t="s">
        <v>276</v>
      </c>
      <c r="E252" s="82">
        <v>25</v>
      </c>
      <c r="F252" s="79">
        <f t="shared" si="9"/>
        <v>170.5</v>
      </c>
      <c r="G252" s="79">
        <v>6.82</v>
      </c>
      <c r="H252" s="78">
        <f t="shared" si="11"/>
        <v>791.12</v>
      </c>
      <c r="I252" s="84"/>
      <c r="J252" s="22">
        <f t="shared" si="10"/>
        <v>0</v>
      </c>
      <c r="K252" s="69"/>
      <c r="L252" s="26"/>
      <c r="M252" s="17"/>
    </row>
    <row r="253" spans="1:18" ht="12" customHeight="1" x14ac:dyDescent="0.3">
      <c r="A253" s="81">
        <v>230</v>
      </c>
      <c r="B253" s="95" t="s">
        <v>265</v>
      </c>
      <c r="C253" s="90" t="s">
        <v>272</v>
      </c>
      <c r="D253" s="91" t="s">
        <v>277</v>
      </c>
      <c r="E253" s="82">
        <v>25</v>
      </c>
      <c r="F253" s="79">
        <f t="shared" si="9"/>
        <v>164.25</v>
      </c>
      <c r="G253" s="79">
        <v>6.57</v>
      </c>
      <c r="H253" s="78">
        <f t="shared" si="11"/>
        <v>762.12</v>
      </c>
      <c r="I253" s="84"/>
      <c r="J253" s="23">
        <f t="shared" si="10"/>
        <v>0</v>
      </c>
      <c r="K253" s="69"/>
    </row>
    <row r="254" spans="1:18" s="25" customFormat="1" ht="12" customHeight="1" x14ac:dyDescent="0.3">
      <c r="A254" s="81">
        <v>231</v>
      </c>
      <c r="B254" s="90" t="s">
        <v>266</v>
      </c>
      <c r="C254" s="90" t="s">
        <v>272</v>
      </c>
      <c r="D254" s="91" t="s">
        <v>277</v>
      </c>
      <c r="E254" s="82">
        <v>25</v>
      </c>
      <c r="F254" s="79">
        <f t="shared" si="9"/>
        <v>160.75</v>
      </c>
      <c r="G254" s="79">
        <v>6.43</v>
      </c>
      <c r="H254" s="78">
        <f t="shared" si="11"/>
        <v>745.88</v>
      </c>
      <c r="I254" s="84"/>
      <c r="J254" s="22">
        <f t="shared" si="10"/>
        <v>0</v>
      </c>
      <c r="K254" s="69"/>
      <c r="L254" s="26"/>
      <c r="M254" s="17"/>
    </row>
    <row r="255" spans="1:18" ht="12" customHeight="1" x14ac:dyDescent="0.3">
      <c r="A255" s="81">
        <v>232</v>
      </c>
      <c r="B255" s="90" t="s">
        <v>267</v>
      </c>
      <c r="C255" s="90" t="s">
        <v>272</v>
      </c>
      <c r="D255" s="91" t="s">
        <v>276</v>
      </c>
      <c r="E255" s="82">
        <v>25</v>
      </c>
      <c r="F255" s="79">
        <f t="shared" si="9"/>
        <v>160.75</v>
      </c>
      <c r="G255" s="79">
        <v>6.43</v>
      </c>
      <c r="H255" s="78">
        <f t="shared" si="11"/>
        <v>745.88</v>
      </c>
      <c r="I255" s="84"/>
      <c r="J255" s="22">
        <f t="shared" si="10"/>
        <v>0</v>
      </c>
      <c r="K255" s="69"/>
    </row>
    <row r="256" spans="1:18" s="25" customFormat="1" ht="12" customHeight="1" x14ac:dyDescent="0.3">
      <c r="A256" s="81">
        <v>233</v>
      </c>
      <c r="B256" s="90" t="s">
        <v>268</v>
      </c>
      <c r="C256" s="90" t="s">
        <v>272</v>
      </c>
      <c r="D256" s="91" t="s">
        <v>276</v>
      </c>
      <c r="E256" s="82">
        <v>25</v>
      </c>
      <c r="F256" s="79">
        <f t="shared" si="9"/>
        <v>157</v>
      </c>
      <c r="G256" s="79">
        <v>6.28</v>
      </c>
      <c r="H256" s="78">
        <f t="shared" si="11"/>
        <v>728.48</v>
      </c>
      <c r="I256" s="84"/>
      <c r="J256" s="23">
        <f t="shared" si="10"/>
        <v>0</v>
      </c>
      <c r="K256" s="69"/>
      <c r="L256" s="19"/>
      <c r="M256" s="17"/>
      <c r="N256" s="17"/>
      <c r="O256" s="17"/>
      <c r="P256" s="17"/>
      <c r="Q256" s="17"/>
      <c r="R256" s="17"/>
    </row>
    <row r="257" spans="1:18" ht="12" customHeight="1" x14ac:dyDescent="0.3">
      <c r="A257" s="81">
        <v>234</v>
      </c>
      <c r="B257" s="90" t="s">
        <v>269</v>
      </c>
      <c r="C257" s="90" t="s">
        <v>272</v>
      </c>
      <c r="D257" s="91" t="s">
        <v>276</v>
      </c>
      <c r="E257" s="82">
        <v>25</v>
      </c>
      <c r="F257" s="79">
        <f t="shared" si="9"/>
        <v>157</v>
      </c>
      <c r="G257" s="79">
        <v>6.28</v>
      </c>
      <c r="H257" s="78">
        <f t="shared" si="11"/>
        <v>728.48</v>
      </c>
      <c r="I257" s="84"/>
      <c r="J257" s="22">
        <f t="shared" si="10"/>
        <v>0</v>
      </c>
      <c r="K257" s="69"/>
      <c r="L257" s="26"/>
      <c r="N257" s="25"/>
      <c r="O257" s="25"/>
      <c r="P257" s="25"/>
      <c r="Q257" s="25"/>
      <c r="R257" s="25"/>
    </row>
    <row r="258" spans="1:18" s="25" customFormat="1" ht="12" customHeight="1" x14ac:dyDescent="0.3">
      <c r="A258" s="81">
        <v>235</v>
      </c>
      <c r="B258" s="96" t="s">
        <v>270</v>
      </c>
      <c r="C258" s="97" t="s">
        <v>272</v>
      </c>
      <c r="D258" s="98" t="s">
        <v>276</v>
      </c>
      <c r="E258" s="82">
        <v>25</v>
      </c>
      <c r="F258" s="79">
        <f t="shared" si="9"/>
        <v>157</v>
      </c>
      <c r="G258" s="79">
        <v>6.28</v>
      </c>
      <c r="H258" s="78">
        <f t="shared" si="11"/>
        <v>728.48</v>
      </c>
      <c r="I258" s="84"/>
      <c r="J258" s="22">
        <f t="shared" si="10"/>
        <v>0</v>
      </c>
      <c r="K258" s="69"/>
      <c r="L258" s="19"/>
      <c r="M258" s="17"/>
      <c r="N258" s="17"/>
      <c r="O258" s="17"/>
      <c r="P258" s="17"/>
      <c r="Q258" s="17"/>
      <c r="R258" s="17"/>
    </row>
    <row r="259" spans="1:18" hidden="1" x14ac:dyDescent="0.3">
      <c r="A259" s="27"/>
    </row>
    <row r="260" spans="1:18" hidden="1" x14ac:dyDescent="0.3">
      <c r="A260" s="27"/>
    </row>
    <row r="261" spans="1:18" hidden="1" x14ac:dyDescent="0.3">
      <c r="A261" s="27"/>
    </row>
    <row r="262" spans="1:18" hidden="1" x14ac:dyDescent="0.3">
      <c r="A262" s="27"/>
    </row>
    <row r="263" spans="1:18" hidden="1" x14ac:dyDescent="0.3">
      <c r="A263" s="27"/>
    </row>
    <row r="264" spans="1:18" hidden="1" x14ac:dyDescent="0.3">
      <c r="A264" s="27"/>
    </row>
    <row r="265" spans="1:18" hidden="1" x14ac:dyDescent="0.3">
      <c r="A265" s="27"/>
    </row>
    <row r="266" spans="1:18" hidden="1" x14ac:dyDescent="0.3">
      <c r="A266" s="27"/>
    </row>
    <row r="267" spans="1:18" hidden="1" x14ac:dyDescent="0.3">
      <c r="A267" s="27"/>
    </row>
    <row r="268" spans="1:18" hidden="1" x14ac:dyDescent="0.3">
      <c r="A268" s="27"/>
    </row>
    <row r="269" spans="1:18" hidden="1" x14ac:dyDescent="0.3">
      <c r="A269" s="27"/>
    </row>
    <row r="270" spans="1:18" hidden="1" x14ac:dyDescent="0.3">
      <c r="A270" s="27"/>
    </row>
    <row r="271" spans="1:18" hidden="1" x14ac:dyDescent="0.3">
      <c r="A271" s="27"/>
    </row>
    <row r="272" spans="1:18" hidden="1" x14ac:dyDescent="0.3">
      <c r="A272" s="27"/>
    </row>
    <row r="273" spans="1:1" hidden="1" x14ac:dyDescent="0.3">
      <c r="A273" s="27"/>
    </row>
    <row r="274" spans="1:1" hidden="1" x14ac:dyDescent="0.3">
      <c r="A274" s="27"/>
    </row>
    <row r="275" spans="1:1" hidden="1" x14ac:dyDescent="0.3">
      <c r="A275" s="27"/>
    </row>
    <row r="276" spans="1:1" hidden="1" x14ac:dyDescent="0.3">
      <c r="A276" s="27"/>
    </row>
    <row r="277" spans="1:1" hidden="1" x14ac:dyDescent="0.3">
      <c r="A277" s="27"/>
    </row>
    <row r="278" spans="1:1" hidden="1" x14ac:dyDescent="0.3">
      <c r="A278" s="27"/>
    </row>
    <row r="279" spans="1:1" hidden="1" x14ac:dyDescent="0.3">
      <c r="A279" s="27"/>
    </row>
    <row r="280" spans="1:1" hidden="1" x14ac:dyDescent="0.3">
      <c r="A280" s="27"/>
    </row>
    <row r="281" spans="1:1" hidden="1" x14ac:dyDescent="0.3">
      <c r="A281" s="27"/>
    </row>
    <row r="282" spans="1:1" hidden="1" x14ac:dyDescent="0.3">
      <c r="A282" s="27"/>
    </row>
    <row r="283" spans="1:1" hidden="1" x14ac:dyDescent="0.3">
      <c r="A283" s="27"/>
    </row>
    <row r="284" spans="1:1" hidden="1" x14ac:dyDescent="0.3">
      <c r="A284" s="27"/>
    </row>
    <row r="285" spans="1:1" hidden="1" x14ac:dyDescent="0.3">
      <c r="A285" s="27"/>
    </row>
    <row r="286" spans="1:1" hidden="1" x14ac:dyDescent="0.3">
      <c r="A286" s="27"/>
    </row>
    <row r="287" spans="1:1" hidden="1" x14ac:dyDescent="0.3">
      <c r="A287" s="27"/>
    </row>
    <row r="288" spans="1:1" hidden="1" x14ac:dyDescent="0.3">
      <c r="A288" s="27"/>
    </row>
    <row r="289" spans="1:1" hidden="1" x14ac:dyDescent="0.3">
      <c r="A289" s="27"/>
    </row>
    <row r="290" spans="1:1" hidden="1" x14ac:dyDescent="0.3">
      <c r="A290" s="27"/>
    </row>
    <row r="291" spans="1:1" hidden="1" x14ac:dyDescent="0.3">
      <c r="A291" s="27"/>
    </row>
    <row r="292" spans="1:1" hidden="1" x14ac:dyDescent="0.3">
      <c r="A292" s="27"/>
    </row>
    <row r="293" spans="1:1" hidden="1" x14ac:dyDescent="0.3">
      <c r="A293" s="27"/>
    </row>
    <row r="294" spans="1:1" hidden="1" x14ac:dyDescent="0.3">
      <c r="A294" s="27"/>
    </row>
    <row r="295" spans="1:1" hidden="1" x14ac:dyDescent="0.3">
      <c r="A295" s="27"/>
    </row>
    <row r="296" spans="1:1" hidden="1" x14ac:dyDescent="0.3">
      <c r="A296" s="27"/>
    </row>
    <row r="297" spans="1:1" hidden="1" x14ac:dyDescent="0.3">
      <c r="A297" s="27"/>
    </row>
    <row r="298" spans="1:1" hidden="1" x14ac:dyDescent="0.3">
      <c r="A298" s="27"/>
    </row>
    <row r="299" spans="1:1" hidden="1" x14ac:dyDescent="0.3">
      <c r="A299" s="27"/>
    </row>
    <row r="300" spans="1:1" hidden="1" x14ac:dyDescent="0.3">
      <c r="A300" s="27"/>
    </row>
    <row r="301" spans="1:1" hidden="1" x14ac:dyDescent="0.3">
      <c r="A301" s="27"/>
    </row>
    <row r="302" spans="1:1" hidden="1" x14ac:dyDescent="0.3">
      <c r="A302" s="27"/>
    </row>
    <row r="303" spans="1:1" hidden="1" x14ac:dyDescent="0.3">
      <c r="A303" s="27"/>
    </row>
    <row r="304" spans="1:1" hidden="1" x14ac:dyDescent="0.3">
      <c r="A304" s="27"/>
    </row>
    <row r="305" spans="1:1" hidden="1" x14ac:dyDescent="0.3">
      <c r="A305" s="27"/>
    </row>
    <row r="306" spans="1:1" hidden="1" x14ac:dyDescent="0.3">
      <c r="A306" s="27"/>
    </row>
    <row r="307" spans="1:1" hidden="1" x14ac:dyDescent="0.3">
      <c r="A307" s="27"/>
    </row>
    <row r="308" spans="1:1" hidden="1" x14ac:dyDescent="0.3">
      <c r="A308" s="27"/>
    </row>
    <row r="309" spans="1:1" hidden="1" x14ac:dyDescent="0.3">
      <c r="A309" s="27"/>
    </row>
    <row r="310" spans="1:1" hidden="1" x14ac:dyDescent="0.3">
      <c r="A310" s="27"/>
    </row>
    <row r="311" spans="1:1" hidden="1" x14ac:dyDescent="0.3">
      <c r="A311" s="27"/>
    </row>
    <row r="312" spans="1:1" hidden="1" x14ac:dyDescent="0.3">
      <c r="A312" s="27"/>
    </row>
    <row r="313" spans="1:1" hidden="1" x14ac:dyDescent="0.3">
      <c r="A313" s="27"/>
    </row>
    <row r="314" spans="1:1" hidden="1" x14ac:dyDescent="0.3">
      <c r="A314" s="27"/>
    </row>
    <row r="315" spans="1:1" hidden="1" x14ac:dyDescent="0.3">
      <c r="A315" s="27"/>
    </row>
    <row r="316" spans="1:1" hidden="1" x14ac:dyDescent="0.3">
      <c r="A316" s="27"/>
    </row>
    <row r="317" spans="1:1" hidden="1" x14ac:dyDescent="0.3">
      <c r="A317" s="27"/>
    </row>
    <row r="318" spans="1:1" hidden="1" x14ac:dyDescent="0.3">
      <c r="A318" s="27"/>
    </row>
    <row r="319" spans="1:1" hidden="1" x14ac:dyDescent="0.3">
      <c r="A319" s="27"/>
    </row>
    <row r="320" spans="1:1" hidden="1" x14ac:dyDescent="0.3">
      <c r="A320" s="27"/>
    </row>
    <row r="321" spans="1:1" hidden="1" x14ac:dyDescent="0.3">
      <c r="A321" s="27"/>
    </row>
    <row r="322" spans="1:1" hidden="1" x14ac:dyDescent="0.3">
      <c r="A322" s="27"/>
    </row>
    <row r="323" spans="1:1" hidden="1" x14ac:dyDescent="0.3">
      <c r="A323" s="27"/>
    </row>
    <row r="324" spans="1:1" hidden="1" x14ac:dyDescent="0.3">
      <c r="A324" s="27"/>
    </row>
    <row r="325" spans="1:1" hidden="1" x14ac:dyDescent="0.3">
      <c r="A325" s="27"/>
    </row>
    <row r="326" spans="1:1" hidden="1" x14ac:dyDescent="0.3">
      <c r="A326" s="27"/>
    </row>
    <row r="327" spans="1:1" hidden="1" x14ac:dyDescent="0.3">
      <c r="A327" s="27"/>
    </row>
    <row r="328" spans="1:1" hidden="1" x14ac:dyDescent="0.3">
      <c r="A328" s="27"/>
    </row>
    <row r="329" spans="1:1" hidden="1" x14ac:dyDescent="0.3">
      <c r="A329" s="27"/>
    </row>
    <row r="330" spans="1:1" hidden="1" x14ac:dyDescent="0.3">
      <c r="A330" s="27"/>
    </row>
    <row r="331" spans="1:1" hidden="1" x14ac:dyDescent="0.3">
      <c r="A331" s="27"/>
    </row>
    <row r="332" spans="1:1" hidden="1" x14ac:dyDescent="0.3">
      <c r="A332" s="27"/>
    </row>
    <row r="333" spans="1:1" hidden="1" x14ac:dyDescent="0.3">
      <c r="A333" s="27"/>
    </row>
    <row r="334" spans="1:1" hidden="1" x14ac:dyDescent="0.3">
      <c r="A334" s="27"/>
    </row>
    <row r="335" spans="1:1" hidden="1" x14ac:dyDescent="0.3">
      <c r="A335" s="27"/>
    </row>
    <row r="336" spans="1:1" hidden="1" x14ac:dyDescent="0.3">
      <c r="A336" s="27"/>
    </row>
    <row r="337" spans="1:1" hidden="1" x14ac:dyDescent="0.3">
      <c r="A337" s="27"/>
    </row>
    <row r="338" spans="1:1" hidden="1" x14ac:dyDescent="0.3">
      <c r="A338" s="27"/>
    </row>
    <row r="339" spans="1:1" hidden="1" x14ac:dyDescent="0.3">
      <c r="A339" s="27"/>
    </row>
    <row r="340" spans="1:1" hidden="1" x14ac:dyDescent="0.3">
      <c r="A340" s="27"/>
    </row>
    <row r="341" spans="1:1" hidden="1" x14ac:dyDescent="0.3">
      <c r="A341" s="27"/>
    </row>
    <row r="342" spans="1:1" hidden="1" x14ac:dyDescent="0.3">
      <c r="A342" s="27"/>
    </row>
    <row r="343" spans="1:1" hidden="1" x14ac:dyDescent="0.3">
      <c r="A343" s="27"/>
    </row>
    <row r="344" spans="1:1" hidden="1" x14ac:dyDescent="0.3">
      <c r="A344" s="27"/>
    </row>
    <row r="345" spans="1:1" hidden="1" x14ac:dyDescent="0.3">
      <c r="A345" s="27"/>
    </row>
    <row r="346" spans="1:1" hidden="1" x14ac:dyDescent="0.3">
      <c r="A346" s="27"/>
    </row>
    <row r="347" spans="1:1" hidden="1" x14ac:dyDescent="0.3">
      <c r="A347" s="27"/>
    </row>
    <row r="348" spans="1:1" hidden="1" x14ac:dyDescent="0.3">
      <c r="A348" s="27"/>
    </row>
    <row r="349" spans="1:1" hidden="1" x14ac:dyDescent="0.3">
      <c r="A349" s="27"/>
    </row>
    <row r="350" spans="1:1" hidden="1" x14ac:dyDescent="0.3">
      <c r="A350" s="27"/>
    </row>
    <row r="351" spans="1:1" hidden="1" x14ac:dyDescent="0.3">
      <c r="A351" s="27"/>
    </row>
    <row r="352" spans="1:1" hidden="1" x14ac:dyDescent="0.3">
      <c r="A352" s="27"/>
    </row>
    <row r="353" spans="1:1" hidden="1" x14ac:dyDescent="0.3">
      <c r="A353" s="27"/>
    </row>
    <row r="354" spans="1:1" hidden="1" x14ac:dyDescent="0.3">
      <c r="A354" s="27"/>
    </row>
    <row r="355" spans="1:1" hidden="1" x14ac:dyDescent="0.3">
      <c r="A355" s="27"/>
    </row>
    <row r="356" spans="1:1" hidden="1" x14ac:dyDescent="0.3">
      <c r="A356" s="27"/>
    </row>
    <row r="357" spans="1:1" hidden="1" x14ac:dyDescent="0.3">
      <c r="A357" s="27"/>
    </row>
    <row r="358" spans="1:1" hidden="1" x14ac:dyDescent="0.3">
      <c r="A358" s="27"/>
    </row>
    <row r="359" spans="1:1" hidden="1" x14ac:dyDescent="0.3">
      <c r="A359" s="27"/>
    </row>
    <row r="360" spans="1:1" hidden="1" x14ac:dyDescent="0.3">
      <c r="A360" s="27"/>
    </row>
    <row r="361" spans="1:1" hidden="1" x14ac:dyDescent="0.3">
      <c r="A361" s="27"/>
    </row>
    <row r="362" spans="1:1" hidden="1" x14ac:dyDescent="0.3">
      <c r="A362" s="27"/>
    </row>
    <row r="363" spans="1:1" hidden="1" x14ac:dyDescent="0.3">
      <c r="A363" s="27"/>
    </row>
    <row r="364" spans="1:1" hidden="1" x14ac:dyDescent="0.3">
      <c r="A364" s="27"/>
    </row>
    <row r="365" spans="1:1" hidden="1" x14ac:dyDescent="0.3">
      <c r="A365" s="27"/>
    </row>
    <row r="366" spans="1:1" hidden="1" x14ac:dyDescent="0.3">
      <c r="A366" s="27"/>
    </row>
    <row r="367" spans="1:1" hidden="1" x14ac:dyDescent="0.3">
      <c r="A367" s="27"/>
    </row>
    <row r="368" spans="1:1" hidden="1" x14ac:dyDescent="0.3">
      <c r="A368" s="27"/>
    </row>
    <row r="369" spans="1:1" hidden="1" x14ac:dyDescent="0.3">
      <c r="A369" s="27"/>
    </row>
    <row r="370" spans="1:1" hidden="1" x14ac:dyDescent="0.3">
      <c r="A370" s="27"/>
    </row>
    <row r="371" spans="1:1" hidden="1" x14ac:dyDescent="0.3">
      <c r="A371" s="27"/>
    </row>
    <row r="372" spans="1:1" hidden="1" x14ac:dyDescent="0.3">
      <c r="A372" s="27"/>
    </row>
    <row r="373" spans="1:1" hidden="1" x14ac:dyDescent="0.3">
      <c r="A373" s="27"/>
    </row>
    <row r="374" spans="1:1" hidden="1" x14ac:dyDescent="0.3">
      <c r="A374" s="27"/>
    </row>
    <row r="375" spans="1:1" hidden="1" x14ac:dyDescent="0.3">
      <c r="A375" s="27"/>
    </row>
    <row r="376" spans="1:1" hidden="1" x14ac:dyDescent="0.3">
      <c r="A376" s="27"/>
    </row>
    <row r="377" spans="1:1" hidden="1" x14ac:dyDescent="0.3">
      <c r="A377" s="27"/>
    </row>
    <row r="378" spans="1:1" hidden="1" x14ac:dyDescent="0.3">
      <c r="A378" s="27"/>
    </row>
    <row r="379" spans="1:1" hidden="1" x14ac:dyDescent="0.3">
      <c r="A379" s="27"/>
    </row>
    <row r="380" spans="1:1" hidden="1" x14ac:dyDescent="0.3">
      <c r="A380" s="27"/>
    </row>
    <row r="381" spans="1:1" hidden="1" x14ac:dyDescent="0.3">
      <c r="A381" s="27"/>
    </row>
    <row r="382" spans="1:1" hidden="1" x14ac:dyDescent="0.3">
      <c r="A382" s="27"/>
    </row>
    <row r="383" spans="1:1" hidden="1" x14ac:dyDescent="0.3">
      <c r="A383" s="27"/>
    </row>
    <row r="384" spans="1:1" hidden="1" x14ac:dyDescent="0.3">
      <c r="A384" s="27"/>
    </row>
    <row r="385" spans="1:1" hidden="1" x14ac:dyDescent="0.3">
      <c r="A385" s="27"/>
    </row>
    <row r="386" spans="1:1" hidden="1" x14ac:dyDescent="0.3">
      <c r="A386" s="27"/>
    </row>
    <row r="387" spans="1:1" hidden="1" x14ac:dyDescent="0.3">
      <c r="A387" s="27"/>
    </row>
    <row r="388" spans="1:1" hidden="1" x14ac:dyDescent="0.3">
      <c r="A388" s="27"/>
    </row>
    <row r="389" spans="1:1" hidden="1" x14ac:dyDescent="0.3">
      <c r="A389" s="27"/>
    </row>
    <row r="390" spans="1:1" hidden="1" x14ac:dyDescent="0.3">
      <c r="A390" s="27"/>
    </row>
    <row r="391" spans="1:1" hidden="1" x14ac:dyDescent="0.3">
      <c r="A391" s="27"/>
    </row>
    <row r="392" spans="1:1" hidden="1" x14ac:dyDescent="0.3">
      <c r="A392" s="27"/>
    </row>
    <row r="393" spans="1:1" hidden="1" x14ac:dyDescent="0.3">
      <c r="A393" s="27"/>
    </row>
    <row r="394" spans="1:1" hidden="1" x14ac:dyDescent="0.3">
      <c r="A394" s="27"/>
    </row>
    <row r="395" spans="1:1" hidden="1" x14ac:dyDescent="0.3">
      <c r="A395" s="27"/>
    </row>
    <row r="396" spans="1:1" hidden="1" x14ac:dyDescent="0.3">
      <c r="A396" s="27"/>
    </row>
    <row r="397" spans="1:1" hidden="1" x14ac:dyDescent="0.3">
      <c r="A397" s="27"/>
    </row>
    <row r="398" spans="1:1" hidden="1" x14ac:dyDescent="0.3">
      <c r="A398" s="27"/>
    </row>
    <row r="399" spans="1:1" hidden="1" x14ac:dyDescent="0.3">
      <c r="A399" s="27"/>
    </row>
    <row r="400" spans="1:1" hidden="1" x14ac:dyDescent="0.3">
      <c r="A400" s="27"/>
    </row>
    <row r="401" spans="1:1" hidden="1" x14ac:dyDescent="0.3">
      <c r="A401" s="27"/>
    </row>
    <row r="402" spans="1:1" hidden="1" x14ac:dyDescent="0.3">
      <c r="A402" s="27"/>
    </row>
    <row r="403" spans="1:1" hidden="1" x14ac:dyDescent="0.3">
      <c r="A403" s="27"/>
    </row>
    <row r="404" spans="1:1" hidden="1" x14ac:dyDescent="0.3">
      <c r="A404" s="27"/>
    </row>
    <row r="405" spans="1:1" hidden="1" x14ac:dyDescent="0.3">
      <c r="A405" s="27"/>
    </row>
    <row r="406" spans="1:1" hidden="1" x14ac:dyDescent="0.3">
      <c r="A406" s="27"/>
    </row>
    <row r="407" spans="1:1" hidden="1" x14ac:dyDescent="0.3">
      <c r="A407" s="27"/>
    </row>
    <row r="408" spans="1:1" hidden="1" x14ac:dyDescent="0.3">
      <c r="A408" s="27"/>
    </row>
    <row r="409" spans="1:1" hidden="1" x14ac:dyDescent="0.3">
      <c r="A409" s="27"/>
    </row>
    <row r="410" spans="1:1" hidden="1" x14ac:dyDescent="0.3">
      <c r="A410" s="27"/>
    </row>
    <row r="411" spans="1:1" hidden="1" x14ac:dyDescent="0.3">
      <c r="A411" s="27"/>
    </row>
    <row r="412" spans="1:1" hidden="1" x14ac:dyDescent="0.3">
      <c r="A412" s="27"/>
    </row>
    <row r="413" spans="1:1" hidden="1" x14ac:dyDescent="0.3">
      <c r="A413" s="27"/>
    </row>
    <row r="414" spans="1:1" hidden="1" x14ac:dyDescent="0.3">
      <c r="A414" s="27"/>
    </row>
    <row r="415" spans="1:1" hidden="1" x14ac:dyDescent="0.3">
      <c r="A415" s="27"/>
    </row>
    <row r="416" spans="1:1" hidden="1" x14ac:dyDescent="0.3">
      <c r="A416" s="27"/>
    </row>
    <row r="417" spans="1:1" hidden="1" x14ac:dyDescent="0.3">
      <c r="A417" s="27"/>
    </row>
    <row r="418" spans="1:1" hidden="1" x14ac:dyDescent="0.3">
      <c r="A418" s="27"/>
    </row>
    <row r="419" spans="1:1" hidden="1" x14ac:dyDescent="0.3">
      <c r="A419" s="27"/>
    </row>
    <row r="420" spans="1:1" hidden="1" x14ac:dyDescent="0.3">
      <c r="A420" s="27"/>
    </row>
    <row r="421" spans="1:1" hidden="1" x14ac:dyDescent="0.3">
      <c r="A421" s="27"/>
    </row>
    <row r="422" spans="1:1" hidden="1" x14ac:dyDescent="0.3">
      <c r="A422" s="27"/>
    </row>
    <row r="423" spans="1:1" hidden="1" x14ac:dyDescent="0.3">
      <c r="A423" s="27"/>
    </row>
    <row r="424" spans="1:1" hidden="1" x14ac:dyDescent="0.3">
      <c r="A424" s="27"/>
    </row>
    <row r="425" spans="1:1" hidden="1" x14ac:dyDescent="0.3">
      <c r="A425" s="27"/>
    </row>
    <row r="426" spans="1:1" hidden="1" x14ac:dyDescent="0.3">
      <c r="A426" s="27"/>
    </row>
    <row r="427" spans="1:1" hidden="1" x14ac:dyDescent="0.3">
      <c r="A427" s="27"/>
    </row>
    <row r="428" spans="1:1" hidden="1" x14ac:dyDescent="0.3">
      <c r="A428" s="27"/>
    </row>
    <row r="429" spans="1:1" hidden="1" x14ac:dyDescent="0.3">
      <c r="A429" s="27"/>
    </row>
    <row r="430" spans="1:1" hidden="1" x14ac:dyDescent="0.3">
      <c r="A430" s="27"/>
    </row>
    <row r="431" spans="1:1" hidden="1" x14ac:dyDescent="0.3">
      <c r="A431" s="27"/>
    </row>
    <row r="432" spans="1:1" hidden="1" x14ac:dyDescent="0.3">
      <c r="A432" s="27"/>
    </row>
    <row r="433" spans="1:1" hidden="1" x14ac:dyDescent="0.3">
      <c r="A433" s="27"/>
    </row>
    <row r="434" spans="1:1" hidden="1" x14ac:dyDescent="0.3">
      <c r="A434" s="27"/>
    </row>
    <row r="435" spans="1:1" hidden="1" x14ac:dyDescent="0.3">
      <c r="A435" s="27"/>
    </row>
    <row r="436" spans="1:1" hidden="1" x14ac:dyDescent="0.3">
      <c r="A436" s="27"/>
    </row>
    <row r="437" spans="1:1" hidden="1" x14ac:dyDescent="0.3">
      <c r="A437" s="27"/>
    </row>
    <row r="438" spans="1:1" hidden="1" x14ac:dyDescent="0.3">
      <c r="A438" s="27"/>
    </row>
    <row r="439" spans="1:1" hidden="1" x14ac:dyDescent="0.3">
      <c r="A439" s="27"/>
    </row>
    <row r="440" spans="1:1" hidden="1" x14ac:dyDescent="0.3">
      <c r="A440" s="27"/>
    </row>
    <row r="441" spans="1:1" hidden="1" x14ac:dyDescent="0.3">
      <c r="A441" s="27"/>
    </row>
    <row r="442" spans="1:1" hidden="1" x14ac:dyDescent="0.3">
      <c r="A442" s="27"/>
    </row>
    <row r="443" spans="1:1" hidden="1" x14ac:dyDescent="0.3">
      <c r="A443" s="27"/>
    </row>
    <row r="444" spans="1:1" hidden="1" x14ac:dyDescent="0.3">
      <c r="A444" s="27"/>
    </row>
    <row r="445" spans="1:1" hidden="1" x14ac:dyDescent="0.3">
      <c r="A445" s="27"/>
    </row>
    <row r="446" spans="1:1" hidden="1" x14ac:dyDescent="0.3">
      <c r="A446" s="27"/>
    </row>
    <row r="447" spans="1:1" hidden="1" x14ac:dyDescent="0.3">
      <c r="A447" s="27"/>
    </row>
    <row r="448" spans="1:1" hidden="1" x14ac:dyDescent="0.3">
      <c r="A448" s="27"/>
    </row>
    <row r="449" spans="1:1" hidden="1" x14ac:dyDescent="0.3">
      <c r="A449" s="27"/>
    </row>
    <row r="450" spans="1:1" hidden="1" x14ac:dyDescent="0.3">
      <c r="A450" s="27"/>
    </row>
    <row r="451" spans="1:1" hidden="1" x14ac:dyDescent="0.3">
      <c r="A451" s="27"/>
    </row>
    <row r="452" spans="1:1" hidden="1" x14ac:dyDescent="0.3">
      <c r="A452" s="27"/>
    </row>
    <row r="453" spans="1:1" hidden="1" x14ac:dyDescent="0.3">
      <c r="A453" s="27"/>
    </row>
    <row r="454" spans="1:1" hidden="1" x14ac:dyDescent="0.3">
      <c r="A454" s="27"/>
    </row>
    <row r="455" spans="1:1" hidden="1" x14ac:dyDescent="0.3">
      <c r="A455" s="27"/>
    </row>
    <row r="456" spans="1:1" hidden="1" x14ac:dyDescent="0.3">
      <c r="A456" s="27"/>
    </row>
    <row r="457" spans="1:1" hidden="1" x14ac:dyDescent="0.3">
      <c r="A457" s="27"/>
    </row>
    <row r="458" spans="1:1" hidden="1" x14ac:dyDescent="0.3">
      <c r="A458" s="27"/>
    </row>
    <row r="459" spans="1:1" hidden="1" x14ac:dyDescent="0.3">
      <c r="A459" s="27"/>
    </row>
    <row r="460" spans="1:1" hidden="1" x14ac:dyDescent="0.3">
      <c r="A460" s="27"/>
    </row>
    <row r="461" spans="1:1" hidden="1" x14ac:dyDescent="0.3">
      <c r="A461" s="27"/>
    </row>
    <row r="462" spans="1:1" hidden="1" x14ac:dyDescent="0.3">
      <c r="A462" s="27"/>
    </row>
    <row r="463" spans="1:1" hidden="1" x14ac:dyDescent="0.3">
      <c r="A463" s="27"/>
    </row>
    <row r="464" spans="1:1" hidden="1" x14ac:dyDescent="0.3">
      <c r="A464" s="27"/>
    </row>
    <row r="465" spans="1:1" hidden="1" x14ac:dyDescent="0.3">
      <c r="A465" s="27"/>
    </row>
    <row r="466" spans="1:1" hidden="1" x14ac:dyDescent="0.3">
      <c r="A466" s="27"/>
    </row>
    <row r="467" spans="1:1" hidden="1" x14ac:dyDescent="0.3">
      <c r="A467" s="27"/>
    </row>
    <row r="468" spans="1:1" hidden="1" x14ac:dyDescent="0.3">
      <c r="A468" s="27"/>
    </row>
    <row r="469" spans="1:1" hidden="1" x14ac:dyDescent="0.3">
      <c r="A469" s="27"/>
    </row>
    <row r="470" spans="1:1" hidden="1" x14ac:dyDescent="0.3">
      <c r="A470" s="27"/>
    </row>
    <row r="471" spans="1:1" hidden="1" x14ac:dyDescent="0.3">
      <c r="A471" s="27"/>
    </row>
    <row r="472" spans="1:1" hidden="1" x14ac:dyDescent="0.3">
      <c r="A472" s="27"/>
    </row>
    <row r="473" spans="1:1" hidden="1" x14ac:dyDescent="0.3">
      <c r="A473" s="27"/>
    </row>
    <row r="474" spans="1:1" hidden="1" x14ac:dyDescent="0.3">
      <c r="A474" s="27"/>
    </row>
    <row r="475" spans="1:1" hidden="1" x14ac:dyDescent="0.3">
      <c r="A475" s="27"/>
    </row>
    <row r="476" spans="1:1" hidden="1" x14ac:dyDescent="0.3">
      <c r="A476" s="27"/>
    </row>
    <row r="477" spans="1:1" hidden="1" x14ac:dyDescent="0.3">
      <c r="A477" s="27"/>
    </row>
    <row r="478" spans="1:1" hidden="1" x14ac:dyDescent="0.3">
      <c r="A478" s="27"/>
    </row>
    <row r="479" spans="1:1" hidden="1" x14ac:dyDescent="0.3">
      <c r="A479" s="27"/>
    </row>
    <row r="480" spans="1:1" hidden="1" x14ac:dyDescent="0.3">
      <c r="A480" s="27"/>
    </row>
    <row r="481" spans="1:1" hidden="1" x14ac:dyDescent="0.3">
      <c r="A481" s="27"/>
    </row>
    <row r="482" spans="1:1" hidden="1" x14ac:dyDescent="0.3">
      <c r="A482" s="27"/>
    </row>
    <row r="483" spans="1:1" hidden="1" x14ac:dyDescent="0.3">
      <c r="A483" s="27"/>
    </row>
    <row r="484" spans="1:1" hidden="1" x14ac:dyDescent="0.3">
      <c r="A484" s="27"/>
    </row>
    <row r="485" spans="1:1" hidden="1" x14ac:dyDescent="0.3">
      <c r="A485" s="27"/>
    </row>
    <row r="486" spans="1:1" hidden="1" x14ac:dyDescent="0.3">
      <c r="A486" s="27"/>
    </row>
    <row r="487" spans="1:1" hidden="1" x14ac:dyDescent="0.3">
      <c r="A487" s="27"/>
    </row>
    <row r="488" spans="1:1" hidden="1" x14ac:dyDescent="0.3">
      <c r="A488" s="27"/>
    </row>
    <row r="489" spans="1:1" hidden="1" x14ac:dyDescent="0.3">
      <c r="A489" s="27"/>
    </row>
    <row r="490" spans="1:1" hidden="1" x14ac:dyDescent="0.3">
      <c r="A490" s="27"/>
    </row>
    <row r="491" spans="1:1" hidden="1" x14ac:dyDescent="0.3">
      <c r="A491" s="27"/>
    </row>
    <row r="492" spans="1:1" hidden="1" x14ac:dyDescent="0.3">
      <c r="A492" s="27"/>
    </row>
    <row r="493" spans="1:1" hidden="1" x14ac:dyDescent="0.3">
      <c r="A493" s="27"/>
    </row>
    <row r="494" spans="1:1" hidden="1" x14ac:dyDescent="0.3">
      <c r="A494" s="27"/>
    </row>
    <row r="495" spans="1:1" hidden="1" x14ac:dyDescent="0.3">
      <c r="A495" s="27"/>
    </row>
    <row r="496" spans="1:1" hidden="1" x14ac:dyDescent="0.3">
      <c r="A496" s="27"/>
    </row>
    <row r="497" spans="1:1" hidden="1" x14ac:dyDescent="0.3">
      <c r="A497" s="27"/>
    </row>
    <row r="498" spans="1:1" hidden="1" x14ac:dyDescent="0.3">
      <c r="A498" s="27"/>
    </row>
    <row r="499" spans="1:1" hidden="1" x14ac:dyDescent="0.3">
      <c r="A499" s="27"/>
    </row>
    <row r="500" spans="1:1" hidden="1" x14ac:dyDescent="0.3">
      <c r="A500" s="27"/>
    </row>
    <row r="501" spans="1:1" hidden="1" x14ac:dyDescent="0.3">
      <c r="A501" s="27"/>
    </row>
    <row r="502" spans="1:1" hidden="1" x14ac:dyDescent="0.3">
      <c r="A502" s="27"/>
    </row>
    <row r="503" spans="1:1" hidden="1" x14ac:dyDescent="0.3">
      <c r="A503" s="27"/>
    </row>
    <row r="504" spans="1:1" hidden="1" x14ac:dyDescent="0.3">
      <c r="A504" s="27"/>
    </row>
    <row r="505" spans="1:1" hidden="1" x14ac:dyDescent="0.3">
      <c r="A505" s="27"/>
    </row>
    <row r="506" spans="1:1" hidden="1" x14ac:dyDescent="0.3">
      <c r="A506" s="27"/>
    </row>
    <row r="507" spans="1:1" hidden="1" x14ac:dyDescent="0.3">
      <c r="A507" s="27"/>
    </row>
    <row r="508" spans="1:1" hidden="1" x14ac:dyDescent="0.3">
      <c r="A508" s="27"/>
    </row>
    <row r="509" spans="1:1" hidden="1" x14ac:dyDescent="0.3">
      <c r="A509" s="27"/>
    </row>
    <row r="510" spans="1:1" hidden="1" x14ac:dyDescent="0.3">
      <c r="A510" s="27"/>
    </row>
    <row r="511" spans="1:1" hidden="1" x14ac:dyDescent="0.3">
      <c r="A511" s="27"/>
    </row>
    <row r="512" spans="1:1" hidden="1" x14ac:dyDescent="0.3">
      <c r="A512" s="27"/>
    </row>
    <row r="513" spans="1:1" hidden="1" x14ac:dyDescent="0.3">
      <c r="A513" s="27"/>
    </row>
    <row r="514" spans="1:1" hidden="1" x14ac:dyDescent="0.3">
      <c r="A514" s="27"/>
    </row>
    <row r="515" spans="1:1" hidden="1" x14ac:dyDescent="0.3">
      <c r="A515" s="27"/>
    </row>
    <row r="516" spans="1:1" hidden="1" x14ac:dyDescent="0.3">
      <c r="A516" s="27"/>
    </row>
    <row r="517" spans="1:1" hidden="1" x14ac:dyDescent="0.3">
      <c r="A517" s="27"/>
    </row>
    <row r="518" spans="1:1" hidden="1" x14ac:dyDescent="0.3">
      <c r="A518" s="27"/>
    </row>
    <row r="519" spans="1:1" hidden="1" x14ac:dyDescent="0.3">
      <c r="A519" s="27"/>
    </row>
    <row r="520" spans="1:1" hidden="1" x14ac:dyDescent="0.3">
      <c r="A520" s="27"/>
    </row>
    <row r="521" spans="1:1" hidden="1" x14ac:dyDescent="0.3">
      <c r="A521" s="27"/>
    </row>
    <row r="522" spans="1:1" hidden="1" x14ac:dyDescent="0.3">
      <c r="A522" s="27"/>
    </row>
    <row r="523" spans="1:1" hidden="1" x14ac:dyDescent="0.3">
      <c r="A523" s="27"/>
    </row>
    <row r="524" spans="1:1" hidden="1" x14ac:dyDescent="0.3">
      <c r="A524" s="27"/>
    </row>
    <row r="525" spans="1:1" hidden="1" x14ac:dyDescent="0.3">
      <c r="A525" s="27"/>
    </row>
    <row r="526" spans="1:1" hidden="1" x14ac:dyDescent="0.3">
      <c r="A526" s="27"/>
    </row>
    <row r="527" spans="1:1" hidden="1" x14ac:dyDescent="0.3">
      <c r="A527" s="27"/>
    </row>
    <row r="528" spans="1:1" hidden="1" x14ac:dyDescent="0.3">
      <c r="A528" s="27"/>
    </row>
    <row r="529" spans="1:1" hidden="1" x14ac:dyDescent="0.3">
      <c r="A529" s="27"/>
    </row>
    <row r="530" spans="1:1" hidden="1" x14ac:dyDescent="0.3">
      <c r="A530" s="27"/>
    </row>
    <row r="531" spans="1:1" hidden="1" x14ac:dyDescent="0.3">
      <c r="A531" s="27"/>
    </row>
    <row r="532" spans="1:1" hidden="1" x14ac:dyDescent="0.3">
      <c r="A532" s="27"/>
    </row>
    <row r="533" spans="1:1" hidden="1" x14ac:dyDescent="0.3">
      <c r="A533" s="27"/>
    </row>
    <row r="534" spans="1:1" hidden="1" x14ac:dyDescent="0.3">
      <c r="A534" s="27"/>
    </row>
    <row r="535" spans="1:1" hidden="1" x14ac:dyDescent="0.3">
      <c r="A535" s="27"/>
    </row>
    <row r="536" spans="1:1" hidden="1" x14ac:dyDescent="0.3">
      <c r="A536" s="27"/>
    </row>
    <row r="537" spans="1:1" hidden="1" x14ac:dyDescent="0.3">
      <c r="A537" s="27"/>
    </row>
    <row r="538" spans="1:1" hidden="1" x14ac:dyDescent="0.3">
      <c r="A538" s="27"/>
    </row>
    <row r="539" spans="1:1" hidden="1" x14ac:dyDescent="0.3">
      <c r="A539" s="27"/>
    </row>
    <row r="540" spans="1:1" hidden="1" x14ac:dyDescent="0.3">
      <c r="A540" s="27"/>
    </row>
    <row r="541" spans="1:1" hidden="1" x14ac:dyDescent="0.3">
      <c r="A541" s="27"/>
    </row>
    <row r="542" spans="1:1" hidden="1" x14ac:dyDescent="0.3">
      <c r="A542" s="27"/>
    </row>
    <row r="543" spans="1:1" hidden="1" x14ac:dyDescent="0.3">
      <c r="A543" s="27"/>
    </row>
    <row r="544" spans="1:1" hidden="1" x14ac:dyDescent="0.3">
      <c r="A544" s="27"/>
    </row>
    <row r="545" spans="1:1" hidden="1" x14ac:dyDescent="0.3">
      <c r="A545" s="27"/>
    </row>
    <row r="546" spans="1:1" hidden="1" x14ac:dyDescent="0.3">
      <c r="A546" s="27"/>
    </row>
    <row r="547" spans="1:1" hidden="1" x14ac:dyDescent="0.3">
      <c r="A547" s="27"/>
    </row>
    <row r="548" spans="1:1" hidden="1" x14ac:dyDescent="0.3">
      <c r="A548" s="27"/>
    </row>
    <row r="549" spans="1:1" hidden="1" x14ac:dyDescent="0.3">
      <c r="A549" s="27"/>
    </row>
    <row r="550" spans="1:1" hidden="1" x14ac:dyDescent="0.3">
      <c r="A550" s="27"/>
    </row>
    <row r="551" spans="1:1" hidden="1" x14ac:dyDescent="0.3">
      <c r="A551" s="27"/>
    </row>
    <row r="552" spans="1:1" hidden="1" x14ac:dyDescent="0.3">
      <c r="A552" s="27"/>
    </row>
    <row r="553" spans="1:1" hidden="1" x14ac:dyDescent="0.3">
      <c r="A553" s="27"/>
    </row>
    <row r="554" spans="1:1" hidden="1" x14ac:dyDescent="0.3">
      <c r="A554" s="27"/>
    </row>
    <row r="555" spans="1:1" hidden="1" x14ac:dyDescent="0.3">
      <c r="A555" s="27"/>
    </row>
    <row r="556" spans="1:1" hidden="1" x14ac:dyDescent="0.3">
      <c r="A556" s="27"/>
    </row>
    <row r="557" spans="1:1" hidden="1" x14ac:dyDescent="0.3">
      <c r="A557" s="27"/>
    </row>
    <row r="558" spans="1:1" hidden="1" x14ac:dyDescent="0.3">
      <c r="A558" s="27"/>
    </row>
    <row r="559" spans="1:1" hidden="1" x14ac:dyDescent="0.3">
      <c r="A559" s="27"/>
    </row>
    <row r="560" spans="1:1" hidden="1" x14ac:dyDescent="0.3">
      <c r="A560" s="27"/>
    </row>
    <row r="561" spans="1:1" hidden="1" x14ac:dyDescent="0.3">
      <c r="A561" s="27"/>
    </row>
    <row r="562" spans="1:1" hidden="1" x14ac:dyDescent="0.3">
      <c r="A562" s="27"/>
    </row>
    <row r="563" spans="1:1" hidden="1" x14ac:dyDescent="0.3">
      <c r="A563" s="27"/>
    </row>
    <row r="564" spans="1:1" hidden="1" x14ac:dyDescent="0.3">
      <c r="A564" s="27"/>
    </row>
    <row r="565" spans="1:1" hidden="1" x14ac:dyDescent="0.3">
      <c r="A565" s="27"/>
    </row>
    <row r="566" spans="1:1" hidden="1" x14ac:dyDescent="0.3">
      <c r="A566" s="27"/>
    </row>
    <row r="567" spans="1:1" hidden="1" x14ac:dyDescent="0.3">
      <c r="A567" s="27"/>
    </row>
    <row r="568" spans="1:1" hidden="1" x14ac:dyDescent="0.3">
      <c r="A568" s="27"/>
    </row>
    <row r="569" spans="1:1" hidden="1" x14ac:dyDescent="0.3">
      <c r="A569" s="27"/>
    </row>
    <row r="570" spans="1:1" hidden="1" x14ac:dyDescent="0.3">
      <c r="A570" s="27"/>
    </row>
    <row r="571" spans="1:1" hidden="1" x14ac:dyDescent="0.3">
      <c r="A571" s="27"/>
    </row>
    <row r="572" spans="1:1" hidden="1" x14ac:dyDescent="0.3">
      <c r="A572" s="27"/>
    </row>
    <row r="573" spans="1:1" hidden="1" x14ac:dyDescent="0.3">
      <c r="A573" s="27"/>
    </row>
    <row r="574" spans="1:1" hidden="1" x14ac:dyDescent="0.3">
      <c r="A574" s="27"/>
    </row>
    <row r="575" spans="1:1" hidden="1" x14ac:dyDescent="0.3">
      <c r="A575" s="27"/>
    </row>
    <row r="576" spans="1:1" hidden="1" x14ac:dyDescent="0.3">
      <c r="A576" s="27"/>
    </row>
    <row r="577" spans="1:1" hidden="1" x14ac:dyDescent="0.3">
      <c r="A577" s="27"/>
    </row>
    <row r="578" spans="1:1" hidden="1" x14ac:dyDescent="0.3">
      <c r="A578" s="27"/>
    </row>
    <row r="579" spans="1:1" hidden="1" x14ac:dyDescent="0.3">
      <c r="A579" s="27"/>
    </row>
    <row r="580" spans="1:1" hidden="1" x14ac:dyDescent="0.3">
      <c r="A580" s="27"/>
    </row>
    <row r="581" spans="1:1" hidden="1" x14ac:dyDescent="0.3">
      <c r="A581" s="27"/>
    </row>
    <row r="582" spans="1:1" hidden="1" x14ac:dyDescent="0.3">
      <c r="A582" s="27"/>
    </row>
    <row r="583" spans="1:1" hidden="1" x14ac:dyDescent="0.3">
      <c r="A583" s="27"/>
    </row>
    <row r="584" spans="1:1" hidden="1" x14ac:dyDescent="0.3">
      <c r="A584" s="27"/>
    </row>
    <row r="585" spans="1:1" hidden="1" x14ac:dyDescent="0.3">
      <c r="A585" s="27"/>
    </row>
    <row r="586" spans="1:1" hidden="1" x14ac:dyDescent="0.3">
      <c r="A586" s="27"/>
    </row>
    <row r="587" spans="1:1" hidden="1" x14ac:dyDescent="0.3">
      <c r="A587" s="27"/>
    </row>
    <row r="588" spans="1:1" hidden="1" x14ac:dyDescent="0.3">
      <c r="A588" s="27"/>
    </row>
    <row r="589" spans="1:1" hidden="1" x14ac:dyDescent="0.3">
      <c r="A589" s="27"/>
    </row>
    <row r="590" spans="1:1" hidden="1" x14ac:dyDescent="0.3">
      <c r="A590" s="27"/>
    </row>
    <row r="591" spans="1:1" hidden="1" x14ac:dyDescent="0.3">
      <c r="A591" s="27"/>
    </row>
    <row r="592" spans="1:1" hidden="1" x14ac:dyDescent="0.3">
      <c r="A592" s="27"/>
    </row>
    <row r="593" spans="1:1" hidden="1" x14ac:dyDescent="0.3">
      <c r="A593" s="27"/>
    </row>
    <row r="594" spans="1:1" hidden="1" x14ac:dyDescent="0.3">
      <c r="A594" s="27"/>
    </row>
    <row r="595" spans="1:1" hidden="1" x14ac:dyDescent="0.3">
      <c r="A595" s="27"/>
    </row>
    <row r="596" spans="1:1" hidden="1" x14ac:dyDescent="0.3">
      <c r="A596" s="27"/>
    </row>
    <row r="597" spans="1:1" hidden="1" x14ac:dyDescent="0.3">
      <c r="A597" s="27"/>
    </row>
    <row r="598" spans="1:1" hidden="1" x14ac:dyDescent="0.3">
      <c r="A598" s="27"/>
    </row>
    <row r="599" spans="1:1" hidden="1" x14ac:dyDescent="0.3">
      <c r="A599" s="27"/>
    </row>
    <row r="600" spans="1:1" hidden="1" x14ac:dyDescent="0.3">
      <c r="A600" s="27"/>
    </row>
    <row r="601" spans="1:1" hidden="1" x14ac:dyDescent="0.3">
      <c r="A601" s="27"/>
    </row>
    <row r="602" spans="1:1" hidden="1" x14ac:dyDescent="0.3">
      <c r="A602" s="27"/>
    </row>
    <row r="603" spans="1:1" hidden="1" x14ac:dyDescent="0.3">
      <c r="A603" s="27"/>
    </row>
    <row r="604" spans="1:1" hidden="1" x14ac:dyDescent="0.3">
      <c r="A604" s="27"/>
    </row>
    <row r="605" spans="1:1" hidden="1" x14ac:dyDescent="0.3">
      <c r="A605" s="27"/>
    </row>
    <row r="606" spans="1:1" hidden="1" x14ac:dyDescent="0.3">
      <c r="A606" s="27"/>
    </row>
    <row r="607" spans="1:1" hidden="1" x14ac:dyDescent="0.3">
      <c r="A607" s="27"/>
    </row>
    <row r="608" spans="1:1" hidden="1" x14ac:dyDescent="0.3">
      <c r="A608" s="27"/>
    </row>
    <row r="609" spans="1:1" hidden="1" x14ac:dyDescent="0.3">
      <c r="A609" s="27"/>
    </row>
    <row r="610" spans="1:1" hidden="1" x14ac:dyDescent="0.3">
      <c r="A610" s="27"/>
    </row>
    <row r="611" spans="1:1" hidden="1" x14ac:dyDescent="0.3">
      <c r="A611" s="27"/>
    </row>
    <row r="612" spans="1:1" hidden="1" x14ac:dyDescent="0.3">
      <c r="A612" s="27"/>
    </row>
    <row r="613" spans="1:1" hidden="1" x14ac:dyDescent="0.3">
      <c r="A613" s="27"/>
    </row>
    <row r="614" spans="1:1" hidden="1" x14ac:dyDescent="0.3">
      <c r="A614" s="27"/>
    </row>
    <row r="615" spans="1:1" hidden="1" x14ac:dyDescent="0.3">
      <c r="A615" s="27"/>
    </row>
    <row r="616" spans="1:1" hidden="1" x14ac:dyDescent="0.3">
      <c r="A616" s="27"/>
    </row>
    <row r="617" spans="1:1" hidden="1" x14ac:dyDescent="0.3">
      <c r="A617" s="27"/>
    </row>
    <row r="618" spans="1:1" hidden="1" x14ac:dyDescent="0.3">
      <c r="A618" s="27"/>
    </row>
    <row r="619" spans="1:1" hidden="1" x14ac:dyDescent="0.3">
      <c r="A619" s="27"/>
    </row>
    <row r="620" spans="1:1" hidden="1" x14ac:dyDescent="0.3">
      <c r="A620" s="27"/>
    </row>
    <row r="621" spans="1:1" hidden="1" x14ac:dyDescent="0.3">
      <c r="A621" s="27"/>
    </row>
    <row r="622" spans="1:1" hidden="1" x14ac:dyDescent="0.3">
      <c r="A622" s="27"/>
    </row>
    <row r="623" spans="1:1" hidden="1" x14ac:dyDescent="0.3">
      <c r="A623" s="27"/>
    </row>
    <row r="624" spans="1:1" hidden="1" x14ac:dyDescent="0.3">
      <c r="A624" s="27"/>
    </row>
    <row r="625" spans="1:1" hidden="1" x14ac:dyDescent="0.3">
      <c r="A625" s="27"/>
    </row>
    <row r="626" spans="1:1" hidden="1" x14ac:dyDescent="0.3">
      <c r="A626" s="27"/>
    </row>
    <row r="627" spans="1:1" hidden="1" x14ac:dyDescent="0.3">
      <c r="A627" s="27"/>
    </row>
    <row r="628" spans="1:1" hidden="1" x14ac:dyDescent="0.3">
      <c r="A628" s="27"/>
    </row>
    <row r="629" spans="1:1" hidden="1" x14ac:dyDescent="0.3">
      <c r="A629" s="27"/>
    </row>
    <row r="630" spans="1:1" hidden="1" x14ac:dyDescent="0.3">
      <c r="A630" s="27"/>
    </row>
    <row r="631" spans="1:1" hidden="1" x14ac:dyDescent="0.3">
      <c r="A631" s="27"/>
    </row>
    <row r="632" spans="1:1" hidden="1" x14ac:dyDescent="0.3">
      <c r="A632" s="27"/>
    </row>
    <row r="633" spans="1:1" hidden="1" x14ac:dyDescent="0.3">
      <c r="A633" s="27"/>
    </row>
    <row r="634" spans="1:1" hidden="1" x14ac:dyDescent="0.3">
      <c r="A634" s="27"/>
    </row>
    <row r="635" spans="1:1" hidden="1" x14ac:dyDescent="0.3">
      <c r="A635" s="27"/>
    </row>
    <row r="636" spans="1:1" hidden="1" x14ac:dyDescent="0.3">
      <c r="A636" s="27"/>
    </row>
    <row r="637" spans="1:1" hidden="1" x14ac:dyDescent="0.3">
      <c r="A637" s="27"/>
    </row>
    <row r="638" spans="1:1" hidden="1" x14ac:dyDescent="0.3">
      <c r="A638" s="27"/>
    </row>
    <row r="639" spans="1:1" hidden="1" x14ac:dyDescent="0.3">
      <c r="A639" s="27"/>
    </row>
    <row r="640" spans="1:1" hidden="1" x14ac:dyDescent="0.3">
      <c r="A640" s="27"/>
    </row>
    <row r="641" spans="1:1" hidden="1" x14ac:dyDescent="0.3">
      <c r="A641" s="27"/>
    </row>
    <row r="642" spans="1:1" hidden="1" x14ac:dyDescent="0.3">
      <c r="A642" s="27"/>
    </row>
    <row r="643" spans="1:1" hidden="1" x14ac:dyDescent="0.3">
      <c r="A643" s="27"/>
    </row>
    <row r="644" spans="1:1" hidden="1" x14ac:dyDescent="0.3">
      <c r="A644" s="27"/>
    </row>
    <row r="645" spans="1:1" hidden="1" x14ac:dyDescent="0.3">
      <c r="A645" s="27"/>
    </row>
    <row r="646" spans="1:1" hidden="1" x14ac:dyDescent="0.3">
      <c r="A646" s="27"/>
    </row>
    <row r="647" spans="1:1" hidden="1" x14ac:dyDescent="0.3">
      <c r="A647" s="27"/>
    </row>
    <row r="648" spans="1:1" hidden="1" x14ac:dyDescent="0.3">
      <c r="A648" s="27"/>
    </row>
    <row r="649" spans="1:1" hidden="1" x14ac:dyDescent="0.3">
      <c r="A649" s="27"/>
    </row>
    <row r="650" spans="1:1" hidden="1" x14ac:dyDescent="0.3">
      <c r="A650" s="27"/>
    </row>
    <row r="651" spans="1:1" hidden="1" x14ac:dyDescent="0.3">
      <c r="A651" s="27"/>
    </row>
    <row r="652" spans="1:1" hidden="1" x14ac:dyDescent="0.3">
      <c r="A652" s="27"/>
    </row>
    <row r="653" spans="1:1" hidden="1" x14ac:dyDescent="0.3">
      <c r="A653" s="27"/>
    </row>
    <row r="654" spans="1:1" hidden="1" x14ac:dyDescent="0.3">
      <c r="A654" s="27"/>
    </row>
    <row r="655" spans="1:1" hidden="1" x14ac:dyDescent="0.3">
      <c r="A655" s="27"/>
    </row>
    <row r="656" spans="1:1" hidden="1" x14ac:dyDescent="0.3">
      <c r="A656" s="27"/>
    </row>
    <row r="657" spans="1:1" hidden="1" x14ac:dyDescent="0.3">
      <c r="A657" s="27"/>
    </row>
    <row r="658" spans="1:1" hidden="1" x14ac:dyDescent="0.3">
      <c r="A658" s="27"/>
    </row>
    <row r="659" spans="1:1" hidden="1" x14ac:dyDescent="0.3">
      <c r="A659" s="27"/>
    </row>
    <row r="660" spans="1:1" hidden="1" x14ac:dyDescent="0.3">
      <c r="A660" s="27"/>
    </row>
    <row r="661" spans="1:1" hidden="1" x14ac:dyDescent="0.3">
      <c r="A661" s="27"/>
    </row>
    <row r="662" spans="1:1" hidden="1" x14ac:dyDescent="0.3">
      <c r="A662" s="27"/>
    </row>
    <row r="663" spans="1:1" hidden="1" x14ac:dyDescent="0.3">
      <c r="A663" s="27"/>
    </row>
    <row r="664" spans="1:1" hidden="1" x14ac:dyDescent="0.3">
      <c r="A664" s="27"/>
    </row>
    <row r="665" spans="1:1" hidden="1" x14ac:dyDescent="0.3">
      <c r="A665" s="27"/>
    </row>
    <row r="666" spans="1:1" hidden="1" x14ac:dyDescent="0.3">
      <c r="A666" s="27"/>
    </row>
    <row r="667" spans="1:1" hidden="1" x14ac:dyDescent="0.3">
      <c r="A667" s="27"/>
    </row>
    <row r="668" spans="1:1" hidden="1" x14ac:dyDescent="0.3">
      <c r="A668" s="27"/>
    </row>
    <row r="669" spans="1:1" hidden="1" x14ac:dyDescent="0.3">
      <c r="A669" s="27"/>
    </row>
    <row r="670" spans="1:1" hidden="1" x14ac:dyDescent="0.3">
      <c r="A670" s="27"/>
    </row>
    <row r="671" spans="1:1" hidden="1" x14ac:dyDescent="0.3">
      <c r="A671" s="27"/>
    </row>
    <row r="672" spans="1:1" hidden="1" x14ac:dyDescent="0.3">
      <c r="A672" s="27"/>
    </row>
    <row r="673" spans="1:1" hidden="1" x14ac:dyDescent="0.3">
      <c r="A673" s="27"/>
    </row>
    <row r="674" spans="1:1" hidden="1" x14ac:dyDescent="0.3">
      <c r="A674" s="27"/>
    </row>
    <row r="675" spans="1:1" hidden="1" x14ac:dyDescent="0.3">
      <c r="A675" s="27"/>
    </row>
    <row r="676" spans="1:1" hidden="1" x14ac:dyDescent="0.3">
      <c r="A676" s="27"/>
    </row>
    <row r="677" spans="1:1" hidden="1" x14ac:dyDescent="0.3">
      <c r="A677" s="27"/>
    </row>
    <row r="678" spans="1:1" hidden="1" x14ac:dyDescent="0.3">
      <c r="A678" s="27"/>
    </row>
    <row r="679" spans="1:1" hidden="1" x14ac:dyDescent="0.3">
      <c r="A679" s="27"/>
    </row>
    <row r="680" spans="1:1" hidden="1" x14ac:dyDescent="0.3">
      <c r="A680" s="27"/>
    </row>
    <row r="681" spans="1:1" hidden="1" x14ac:dyDescent="0.3">
      <c r="A681" s="27"/>
    </row>
    <row r="682" spans="1:1" hidden="1" x14ac:dyDescent="0.3">
      <c r="A682" s="27"/>
    </row>
    <row r="683" spans="1:1" hidden="1" x14ac:dyDescent="0.3">
      <c r="A683" s="27"/>
    </row>
    <row r="684" spans="1:1" hidden="1" x14ac:dyDescent="0.3">
      <c r="A684" s="27"/>
    </row>
    <row r="685" spans="1:1" hidden="1" x14ac:dyDescent="0.3">
      <c r="A685" s="27"/>
    </row>
    <row r="686" spans="1:1" hidden="1" x14ac:dyDescent="0.3">
      <c r="A686" s="27"/>
    </row>
    <row r="687" spans="1:1" hidden="1" x14ac:dyDescent="0.3">
      <c r="A687" s="27"/>
    </row>
    <row r="688" spans="1:1" hidden="1" x14ac:dyDescent="0.3">
      <c r="A688" s="27"/>
    </row>
    <row r="689" spans="1:1" hidden="1" x14ac:dyDescent="0.3">
      <c r="A689" s="27"/>
    </row>
    <row r="690" spans="1:1" hidden="1" x14ac:dyDescent="0.3">
      <c r="A690" s="27"/>
    </row>
    <row r="691" spans="1:1" hidden="1" x14ac:dyDescent="0.3">
      <c r="A691" s="27"/>
    </row>
    <row r="692" spans="1:1" hidden="1" x14ac:dyDescent="0.3">
      <c r="A692" s="27"/>
    </row>
    <row r="693" spans="1:1" hidden="1" x14ac:dyDescent="0.3">
      <c r="A693" s="27"/>
    </row>
    <row r="694" spans="1:1" hidden="1" x14ac:dyDescent="0.3">
      <c r="A694" s="27"/>
    </row>
    <row r="695" spans="1:1" hidden="1" x14ac:dyDescent="0.3">
      <c r="A695" s="27"/>
    </row>
    <row r="696" spans="1:1" hidden="1" x14ac:dyDescent="0.3">
      <c r="A696" s="27"/>
    </row>
    <row r="697" spans="1:1" hidden="1" x14ac:dyDescent="0.3">
      <c r="A697" s="27"/>
    </row>
    <row r="698" spans="1:1" hidden="1" x14ac:dyDescent="0.3">
      <c r="A698" s="27"/>
    </row>
    <row r="699" spans="1:1" hidden="1" x14ac:dyDescent="0.3">
      <c r="A699" s="27"/>
    </row>
    <row r="700" spans="1:1" hidden="1" x14ac:dyDescent="0.3">
      <c r="A700" s="27"/>
    </row>
    <row r="701" spans="1:1" hidden="1" x14ac:dyDescent="0.3">
      <c r="A701" s="27"/>
    </row>
    <row r="702" spans="1:1" hidden="1" x14ac:dyDescent="0.3">
      <c r="A702" s="27"/>
    </row>
    <row r="703" spans="1:1" hidden="1" x14ac:dyDescent="0.3">
      <c r="A703" s="27"/>
    </row>
    <row r="704" spans="1:1" hidden="1" x14ac:dyDescent="0.3">
      <c r="A704" s="27"/>
    </row>
    <row r="705" spans="1:1" hidden="1" x14ac:dyDescent="0.3">
      <c r="A705" s="27"/>
    </row>
    <row r="706" spans="1:1" hidden="1" x14ac:dyDescent="0.3">
      <c r="A706" s="27"/>
    </row>
    <row r="707" spans="1:1" hidden="1" x14ac:dyDescent="0.3">
      <c r="A707" s="27"/>
    </row>
    <row r="708" spans="1:1" hidden="1" x14ac:dyDescent="0.3">
      <c r="A708" s="27"/>
    </row>
    <row r="709" spans="1:1" hidden="1" x14ac:dyDescent="0.3">
      <c r="A709" s="27"/>
    </row>
    <row r="710" spans="1:1" hidden="1" x14ac:dyDescent="0.3">
      <c r="A710" s="27"/>
    </row>
    <row r="711" spans="1:1" hidden="1" x14ac:dyDescent="0.3">
      <c r="A711" s="27"/>
    </row>
    <row r="712" spans="1:1" hidden="1" x14ac:dyDescent="0.3">
      <c r="A712" s="27"/>
    </row>
    <row r="713" spans="1:1" hidden="1" x14ac:dyDescent="0.3">
      <c r="A713" s="27"/>
    </row>
    <row r="714" spans="1:1" hidden="1" x14ac:dyDescent="0.3">
      <c r="A714" s="27"/>
    </row>
    <row r="715" spans="1:1" hidden="1" x14ac:dyDescent="0.3">
      <c r="A715" s="27"/>
    </row>
    <row r="716" spans="1:1" hidden="1" x14ac:dyDescent="0.3">
      <c r="A716" s="27"/>
    </row>
    <row r="717" spans="1:1" hidden="1" x14ac:dyDescent="0.3">
      <c r="A717" s="27"/>
    </row>
    <row r="718" spans="1:1" hidden="1" x14ac:dyDescent="0.3">
      <c r="A718" s="27"/>
    </row>
    <row r="719" spans="1:1" hidden="1" x14ac:dyDescent="0.3">
      <c r="A719" s="27"/>
    </row>
    <row r="720" spans="1:1" hidden="1" x14ac:dyDescent="0.3">
      <c r="A720" s="27"/>
    </row>
    <row r="721" spans="1:1" hidden="1" x14ac:dyDescent="0.3">
      <c r="A721" s="27"/>
    </row>
    <row r="722" spans="1:1" hidden="1" x14ac:dyDescent="0.3">
      <c r="A722" s="27"/>
    </row>
    <row r="723" spans="1:1" hidden="1" x14ac:dyDescent="0.3">
      <c r="A723" s="27"/>
    </row>
    <row r="724" spans="1:1" hidden="1" x14ac:dyDescent="0.3">
      <c r="A724" s="27"/>
    </row>
    <row r="725" spans="1:1" hidden="1" x14ac:dyDescent="0.3">
      <c r="A725" s="27"/>
    </row>
    <row r="726" spans="1:1" hidden="1" x14ac:dyDescent="0.3">
      <c r="A726" s="27"/>
    </row>
    <row r="727" spans="1:1" hidden="1" x14ac:dyDescent="0.3">
      <c r="A727" s="27"/>
    </row>
    <row r="728" spans="1:1" hidden="1" x14ac:dyDescent="0.3">
      <c r="A728" s="27"/>
    </row>
    <row r="729" spans="1:1" hidden="1" x14ac:dyDescent="0.3">
      <c r="A729" s="27"/>
    </row>
    <row r="730" spans="1:1" hidden="1" x14ac:dyDescent="0.3">
      <c r="A730" s="27"/>
    </row>
    <row r="731" spans="1:1" hidden="1" x14ac:dyDescent="0.3">
      <c r="A731" s="27"/>
    </row>
    <row r="732" spans="1:1" hidden="1" x14ac:dyDescent="0.3">
      <c r="A732" s="27"/>
    </row>
    <row r="733" spans="1:1" hidden="1" x14ac:dyDescent="0.3">
      <c r="A733" s="27"/>
    </row>
    <row r="734" spans="1:1" hidden="1" x14ac:dyDescent="0.3">
      <c r="A734" s="27"/>
    </row>
    <row r="735" spans="1:1" hidden="1" x14ac:dyDescent="0.3">
      <c r="A735" s="27"/>
    </row>
    <row r="736" spans="1:1" hidden="1" x14ac:dyDescent="0.3">
      <c r="A736" s="27"/>
    </row>
    <row r="737" spans="1:1" hidden="1" x14ac:dyDescent="0.3">
      <c r="A737" s="27"/>
    </row>
    <row r="738" spans="1:1" hidden="1" x14ac:dyDescent="0.3">
      <c r="A738" s="27"/>
    </row>
    <row r="739" spans="1:1" hidden="1" x14ac:dyDescent="0.3">
      <c r="A739" s="27"/>
    </row>
    <row r="740" spans="1:1" hidden="1" x14ac:dyDescent="0.3">
      <c r="A740" s="27"/>
    </row>
    <row r="741" spans="1:1" hidden="1" x14ac:dyDescent="0.3">
      <c r="A741" s="27"/>
    </row>
    <row r="742" spans="1:1" hidden="1" x14ac:dyDescent="0.3">
      <c r="A742" s="27"/>
    </row>
    <row r="743" spans="1:1" hidden="1" x14ac:dyDescent="0.3">
      <c r="A743" s="27"/>
    </row>
    <row r="744" spans="1:1" hidden="1" x14ac:dyDescent="0.3">
      <c r="A744" s="27"/>
    </row>
    <row r="745" spans="1:1" hidden="1" x14ac:dyDescent="0.3">
      <c r="A745" s="27"/>
    </row>
    <row r="746" spans="1:1" hidden="1" x14ac:dyDescent="0.3">
      <c r="A746" s="27"/>
    </row>
    <row r="747" spans="1:1" hidden="1" x14ac:dyDescent="0.3">
      <c r="A747" s="27"/>
    </row>
    <row r="748" spans="1:1" hidden="1" x14ac:dyDescent="0.3">
      <c r="A748" s="27"/>
    </row>
    <row r="749" spans="1:1" hidden="1" x14ac:dyDescent="0.3">
      <c r="A749" s="27"/>
    </row>
    <row r="750" spans="1:1" hidden="1" x14ac:dyDescent="0.3">
      <c r="A750" s="27"/>
    </row>
    <row r="751" spans="1:1" hidden="1" x14ac:dyDescent="0.3">
      <c r="A751" s="27"/>
    </row>
    <row r="752" spans="1:1" hidden="1" x14ac:dyDescent="0.3">
      <c r="A752" s="27"/>
    </row>
    <row r="753" spans="1:1" hidden="1" x14ac:dyDescent="0.3">
      <c r="A753" s="27"/>
    </row>
    <row r="754" spans="1:1" hidden="1" x14ac:dyDescent="0.3">
      <c r="A754" s="27"/>
    </row>
    <row r="755" spans="1:1" hidden="1" x14ac:dyDescent="0.3">
      <c r="A755" s="27"/>
    </row>
    <row r="756" spans="1:1" hidden="1" x14ac:dyDescent="0.3">
      <c r="A756" s="27"/>
    </row>
    <row r="757" spans="1:1" hidden="1" x14ac:dyDescent="0.3">
      <c r="A757" s="27"/>
    </row>
    <row r="758" spans="1:1" hidden="1" x14ac:dyDescent="0.3">
      <c r="A758" s="27"/>
    </row>
    <row r="759" spans="1:1" hidden="1" x14ac:dyDescent="0.3">
      <c r="A759" s="27"/>
    </row>
    <row r="760" spans="1:1" hidden="1" x14ac:dyDescent="0.3">
      <c r="A760" s="27"/>
    </row>
    <row r="761" spans="1:1" hidden="1" x14ac:dyDescent="0.3">
      <c r="A761" s="27"/>
    </row>
    <row r="762" spans="1:1" hidden="1" x14ac:dyDescent="0.3">
      <c r="A762" s="27"/>
    </row>
    <row r="763" spans="1:1" hidden="1" x14ac:dyDescent="0.3">
      <c r="A763" s="27"/>
    </row>
    <row r="764" spans="1:1" hidden="1" x14ac:dyDescent="0.3">
      <c r="A764" s="27"/>
    </row>
    <row r="765" spans="1:1" hidden="1" x14ac:dyDescent="0.3">
      <c r="A765" s="27"/>
    </row>
    <row r="766" spans="1:1" hidden="1" x14ac:dyDescent="0.3">
      <c r="A766" s="27"/>
    </row>
    <row r="767" spans="1:1" hidden="1" x14ac:dyDescent="0.3">
      <c r="A767" s="27"/>
    </row>
    <row r="768" spans="1:1" hidden="1" x14ac:dyDescent="0.3">
      <c r="A768" s="27"/>
    </row>
    <row r="769" spans="1:1" hidden="1" x14ac:dyDescent="0.3">
      <c r="A769" s="27"/>
    </row>
    <row r="770" spans="1:1" hidden="1" x14ac:dyDescent="0.3">
      <c r="A770" s="27"/>
    </row>
    <row r="771" spans="1:1" hidden="1" x14ac:dyDescent="0.3">
      <c r="A771" s="27"/>
    </row>
    <row r="772" spans="1:1" hidden="1" x14ac:dyDescent="0.3">
      <c r="A772" s="27"/>
    </row>
    <row r="773" spans="1:1" hidden="1" x14ac:dyDescent="0.3">
      <c r="A773" s="27"/>
    </row>
    <row r="774" spans="1:1" hidden="1" x14ac:dyDescent="0.3">
      <c r="A774" s="27"/>
    </row>
    <row r="775" spans="1:1" hidden="1" x14ac:dyDescent="0.3">
      <c r="A775" s="27"/>
    </row>
    <row r="776" spans="1:1" hidden="1" x14ac:dyDescent="0.3">
      <c r="A776" s="27"/>
    </row>
    <row r="777" spans="1:1" hidden="1" x14ac:dyDescent="0.3">
      <c r="A777" s="27"/>
    </row>
    <row r="778" spans="1:1" hidden="1" x14ac:dyDescent="0.3">
      <c r="A778" s="27"/>
    </row>
    <row r="779" spans="1:1" hidden="1" x14ac:dyDescent="0.3">
      <c r="A779" s="27"/>
    </row>
    <row r="780" spans="1:1" hidden="1" x14ac:dyDescent="0.3">
      <c r="A780" s="27"/>
    </row>
    <row r="781" spans="1:1" hidden="1" x14ac:dyDescent="0.3">
      <c r="A781" s="27"/>
    </row>
    <row r="782" spans="1:1" hidden="1" x14ac:dyDescent="0.3">
      <c r="A782" s="27"/>
    </row>
    <row r="783" spans="1:1" hidden="1" x14ac:dyDescent="0.3">
      <c r="A783" s="27"/>
    </row>
    <row r="784" spans="1:1" hidden="1" x14ac:dyDescent="0.3">
      <c r="A784" s="27"/>
    </row>
    <row r="785" spans="1:1" hidden="1" x14ac:dyDescent="0.3">
      <c r="A785" s="27"/>
    </row>
    <row r="786" spans="1:1" hidden="1" x14ac:dyDescent="0.3">
      <c r="A786" s="27"/>
    </row>
    <row r="787" spans="1:1" hidden="1" x14ac:dyDescent="0.3">
      <c r="A787" s="27"/>
    </row>
    <row r="788" spans="1:1" hidden="1" x14ac:dyDescent="0.3">
      <c r="A788" s="27"/>
    </row>
    <row r="789" spans="1:1" hidden="1" x14ac:dyDescent="0.3">
      <c r="A789" s="27"/>
    </row>
    <row r="790" spans="1:1" hidden="1" x14ac:dyDescent="0.3">
      <c r="A790" s="27"/>
    </row>
    <row r="791" spans="1:1" hidden="1" x14ac:dyDescent="0.3">
      <c r="A791" s="27"/>
    </row>
    <row r="792" spans="1:1" hidden="1" x14ac:dyDescent="0.3">
      <c r="A792" s="27"/>
    </row>
    <row r="793" spans="1:1" hidden="1" x14ac:dyDescent="0.3">
      <c r="A793" s="27"/>
    </row>
    <row r="794" spans="1:1" hidden="1" x14ac:dyDescent="0.3">
      <c r="A794" s="27"/>
    </row>
    <row r="795" spans="1:1" hidden="1" x14ac:dyDescent="0.3">
      <c r="A795" s="27"/>
    </row>
    <row r="796" spans="1:1" hidden="1" x14ac:dyDescent="0.3">
      <c r="A796" s="27"/>
    </row>
    <row r="797" spans="1:1" hidden="1" x14ac:dyDescent="0.3">
      <c r="A797" s="27"/>
    </row>
    <row r="798" spans="1:1" hidden="1" x14ac:dyDescent="0.3">
      <c r="A798" s="27"/>
    </row>
    <row r="799" spans="1:1" hidden="1" x14ac:dyDescent="0.3">
      <c r="A799" s="27"/>
    </row>
    <row r="800" spans="1:1" hidden="1" x14ac:dyDescent="0.3">
      <c r="A800" s="27"/>
    </row>
    <row r="801" spans="1:1" hidden="1" x14ac:dyDescent="0.3">
      <c r="A801" s="27"/>
    </row>
    <row r="802" spans="1:1" hidden="1" x14ac:dyDescent="0.3">
      <c r="A802" s="27"/>
    </row>
    <row r="803" spans="1:1" hidden="1" x14ac:dyDescent="0.3">
      <c r="A803" s="27"/>
    </row>
    <row r="804" spans="1:1" hidden="1" x14ac:dyDescent="0.3">
      <c r="A804" s="27"/>
    </row>
    <row r="805" spans="1:1" hidden="1" x14ac:dyDescent="0.3">
      <c r="A805" s="27"/>
    </row>
    <row r="806" spans="1:1" hidden="1" x14ac:dyDescent="0.3">
      <c r="A806" s="27"/>
    </row>
    <row r="807" spans="1:1" hidden="1" x14ac:dyDescent="0.3">
      <c r="A807" s="27"/>
    </row>
    <row r="808" spans="1:1" hidden="1" x14ac:dyDescent="0.3">
      <c r="A808" s="27"/>
    </row>
    <row r="809" spans="1:1" hidden="1" x14ac:dyDescent="0.3">
      <c r="A809" s="27"/>
    </row>
    <row r="810" spans="1:1" hidden="1" x14ac:dyDescent="0.3">
      <c r="A810" s="27"/>
    </row>
    <row r="811" spans="1:1" hidden="1" x14ac:dyDescent="0.3">
      <c r="A811" s="27"/>
    </row>
    <row r="812" spans="1:1" hidden="1" x14ac:dyDescent="0.3">
      <c r="A812" s="27"/>
    </row>
    <row r="813" spans="1:1" hidden="1" x14ac:dyDescent="0.3">
      <c r="A813" s="27"/>
    </row>
    <row r="814" spans="1:1" hidden="1" x14ac:dyDescent="0.3">
      <c r="A814" s="27"/>
    </row>
    <row r="815" spans="1:1" hidden="1" x14ac:dyDescent="0.3">
      <c r="A815" s="27"/>
    </row>
    <row r="816" spans="1:1" hidden="1" x14ac:dyDescent="0.3">
      <c r="A816" s="27"/>
    </row>
    <row r="817" spans="1:1" hidden="1" x14ac:dyDescent="0.3">
      <c r="A817" s="27"/>
    </row>
    <row r="818" spans="1:1" hidden="1" x14ac:dyDescent="0.3">
      <c r="A818" s="27"/>
    </row>
    <row r="819" spans="1:1" hidden="1" x14ac:dyDescent="0.3">
      <c r="A819" s="27"/>
    </row>
    <row r="820" spans="1:1" hidden="1" x14ac:dyDescent="0.3">
      <c r="A820" s="27"/>
    </row>
    <row r="821" spans="1:1" hidden="1" x14ac:dyDescent="0.3">
      <c r="A821" s="27"/>
    </row>
    <row r="822" spans="1:1" hidden="1" x14ac:dyDescent="0.3">
      <c r="A822" s="27"/>
    </row>
    <row r="823" spans="1:1" hidden="1" x14ac:dyDescent="0.3">
      <c r="A823" s="27"/>
    </row>
    <row r="824" spans="1:1" hidden="1" x14ac:dyDescent="0.3">
      <c r="A824" s="27"/>
    </row>
    <row r="825" spans="1:1" hidden="1" x14ac:dyDescent="0.3">
      <c r="A825" s="27"/>
    </row>
    <row r="826" spans="1:1" hidden="1" x14ac:dyDescent="0.3">
      <c r="A826" s="27"/>
    </row>
    <row r="827" spans="1:1" hidden="1" x14ac:dyDescent="0.3">
      <c r="A827" s="27"/>
    </row>
    <row r="828" spans="1:1" hidden="1" x14ac:dyDescent="0.3">
      <c r="A828" s="27"/>
    </row>
    <row r="829" spans="1:1" hidden="1" x14ac:dyDescent="0.3">
      <c r="A829" s="27"/>
    </row>
    <row r="830" spans="1:1" hidden="1" x14ac:dyDescent="0.3">
      <c r="A830" s="27"/>
    </row>
    <row r="831" spans="1:1" hidden="1" x14ac:dyDescent="0.3">
      <c r="A831" s="27"/>
    </row>
    <row r="832" spans="1:1" hidden="1" x14ac:dyDescent="0.3">
      <c r="A832" s="27"/>
    </row>
    <row r="833" spans="1:1" hidden="1" x14ac:dyDescent="0.3">
      <c r="A833" s="27"/>
    </row>
    <row r="834" spans="1:1" hidden="1" x14ac:dyDescent="0.3">
      <c r="A834" s="27"/>
    </row>
    <row r="835" spans="1:1" hidden="1" x14ac:dyDescent="0.3">
      <c r="A835" s="27"/>
    </row>
    <row r="836" spans="1:1" hidden="1" x14ac:dyDescent="0.3">
      <c r="A836" s="27"/>
    </row>
    <row r="837" spans="1:1" hidden="1" x14ac:dyDescent="0.3">
      <c r="A837" s="27"/>
    </row>
    <row r="838" spans="1:1" hidden="1" x14ac:dyDescent="0.3">
      <c r="A838" s="27"/>
    </row>
    <row r="839" spans="1:1" hidden="1" x14ac:dyDescent="0.3">
      <c r="A839" s="27"/>
    </row>
    <row r="840" spans="1:1" hidden="1" x14ac:dyDescent="0.3">
      <c r="A840" s="27"/>
    </row>
    <row r="841" spans="1:1" hidden="1" x14ac:dyDescent="0.3">
      <c r="A841" s="27"/>
    </row>
    <row r="842" spans="1:1" hidden="1" x14ac:dyDescent="0.3">
      <c r="A842" s="27"/>
    </row>
    <row r="843" spans="1:1" hidden="1" x14ac:dyDescent="0.3">
      <c r="A843" s="27"/>
    </row>
    <row r="844" spans="1:1" hidden="1" x14ac:dyDescent="0.3">
      <c r="A844" s="27"/>
    </row>
    <row r="845" spans="1:1" hidden="1" x14ac:dyDescent="0.3">
      <c r="A845" s="27"/>
    </row>
    <row r="846" spans="1:1" hidden="1" x14ac:dyDescent="0.3">
      <c r="A846" s="27"/>
    </row>
    <row r="847" spans="1:1" hidden="1" x14ac:dyDescent="0.3">
      <c r="A847" s="27"/>
    </row>
    <row r="848" spans="1:1" hidden="1" x14ac:dyDescent="0.3">
      <c r="A848" s="27"/>
    </row>
    <row r="849" spans="1:1" hidden="1" x14ac:dyDescent="0.3">
      <c r="A849" s="27"/>
    </row>
    <row r="850" spans="1:1" hidden="1" x14ac:dyDescent="0.3">
      <c r="A850" s="27"/>
    </row>
    <row r="851" spans="1:1" hidden="1" x14ac:dyDescent="0.3">
      <c r="A851" s="27"/>
    </row>
    <row r="852" spans="1:1" hidden="1" x14ac:dyDescent="0.3">
      <c r="A852" s="27"/>
    </row>
    <row r="853" spans="1:1" hidden="1" x14ac:dyDescent="0.3">
      <c r="A853" s="27"/>
    </row>
    <row r="854" spans="1:1" hidden="1" x14ac:dyDescent="0.3">
      <c r="A854" s="27"/>
    </row>
    <row r="855" spans="1:1" hidden="1" x14ac:dyDescent="0.3">
      <c r="A855" s="27"/>
    </row>
    <row r="856" spans="1:1" hidden="1" x14ac:dyDescent="0.3">
      <c r="A856" s="27"/>
    </row>
    <row r="857" spans="1:1" hidden="1" x14ac:dyDescent="0.3">
      <c r="A857" s="27"/>
    </row>
    <row r="858" spans="1:1" hidden="1" x14ac:dyDescent="0.3">
      <c r="A858" s="27"/>
    </row>
    <row r="859" spans="1:1" hidden="1" x14ac:dyDescent="0.3">
      <c r="A859" s="27"/>
    </row>
    <row r="860" spans="1:1" hidden="1" x14ac:dyDescent="0.3">
      <c r="A860" s="27"/>
    </row>
    <row r="861" spans="1:1" hidden="1" x14ac:dyDescent="0.3">
      <c r="A861" s="27"/>
    </row>
    <row r="862" spans="1:1" hidden="1" x14ac:dyDescent="0.3">
      <c r="A862" s="27"/>
    </row>
    <row r="863" spans="1:1" hidden="1" x14ac:dyDescent="0.3">
      <c r="A863" s="27"/>
    </row>
    <row r="864" spans="1:1" hidden="1" x14ac:dyDescent="0.3">
      <c r="A864" s="27"/>
    </row>
    <row r="865" spans="1:1" hidden="1" x14ac:dyDescent="0.3">
      <c r="A865" s="27"/>
    </row>
    <row r="866" spans="1:1" hidden="1" x14ac:dyDescent="0.3">
      <c r="A866" s="27"/>
    </row>
    <row r="867" spans="1:1" hidden="1" x14ac:dyDescent="0.3">
      <c r="A867" s="27"/>
    </row>
    <row r="868" spans="1:1" hidden="1" x14ac:dyDescent="0.3">
      <c r="A868" s="27"/>
    </row>
    <row r="869" spans="1:1" hidden="1" x14ac:dyDescent="0.3">
      <c r="A869" s="27"/>
    </row>
    <row r="870" spans="1:1" hidden="1" x14ac:dyDescent="0.3">
      <c r="A870" s="27"/>
    </row>
    <row r="871" spans="1:1" hidden="1" x14ac:dyDescent="0.3">
      <c r="A871" s="27"/>
    </row>
    <row r="872" spans="1:1" hidden="1" x14ac:dyDescent="0.3">
      <c r="A872" s="27"/>
    </row>
    <row r="873" spans="1:1" hidden="1" x14ac:dyDescent="0.3">
      <c r="A873" s="27"/>
    </row>
    <row r="874" spans="1:1" hidden="1" x14ac:dyDescent="0.3">
      <c r="A874" s="27"/>
    </row>
    <row r="875" spans="1:1" hidden="1" x14ac:dyDescent="0.3">
      <c r="A875" s="27"/>
    </row>
    <row r="876" spans="1:1" hidden="1" x14ac:dyDescent="0.3">
      <c r="A876" s="27"/>
    </row>
    <row r="877" spans="1:1" hidden="1" x14ac:dyDescent="0.3">
      <c r="A877" s="27"/>
    </row>
    <row r="878" spans="1:1" hidden="1" x14ac:dyDescent="0.3">
      <c r="A878" s="27"/>
    </row>
    <row r="879" spans="1:1" hidden="1" x14ac:dyDescent="0.3">
      <c r="A879" s="27"/>
    </row>
    <row r="880" spans="1:1" hidden="1" x14ac:dyDescent="0.3">
      <c r="A880" s="27"/>
    </row>
    <row r="881" spans="1:1" hidden="1" x14ac:dyDescent="0.3">
      <c r="A881" s="27"/>
    </row>
    <row r="882" spans="1:1" hidden="1" x14ac:dyDescent="0.3">
      <c r="A882" s="27"/>
    </row>
    <row r="883" spans="1:1" hidden="1" x14ac:dyDescent="0.3">
      <c r="A883" s="27"/>
    </row>
    <row r="884" spans="1:1" hidden="1" x14ac:dyDescent="0.3">
      <c r="A884" s="27"/>
    </row>
    <row r="885" spans="1:1" hidden="1" x14ac:dyDescent="0.3">
      <c r="A885" s="27"/>
    </row>
    <row r="886" spans="1:1" hidden="1" x14ac:dyDescent="0.3">
      <c r="A886" s="27"/>
    </row>
    <row r="887" spans="1:1" hidden="1" x14ac:dyDescent="0.3">
      <c r="A887" s="27"/>
    </row>
    <row r="888" spans="1:1" hidden="1" x14ac:dyDescent="0.3">
      <c r="A888" s="27"/>
    </row>
    <row r="889" spans="1:1" hidden="1" x14ac:dyDescent="0.3">
      <c r="A889" s="27"/>
    </row>
    <row r="890" spans="1:1" hidden="1" x14ac:dyDescent="0.3">
      <c r="A890" s="27"/>
    </row>
    <row r="891" spans="1:1" hidden="1" x14ac:dyDescent="0.3">
      <c r="A891" s="27"/>
    </row>
    <row r="892" spans="1:1" hidden="1" x14ac:dyDescent="0.3">
      <c r="A892" s="27"/>
    </row>
    <row r="893" spans="1:1" hidden="1" x14ac:dyDescent="0.3">
      <c r="A893" s="27"/>
    </row>
    <row r="894" spans="1:1" hidden="1" x14ac:dyDescent="0.3">
      <c r="A894" s="27"/>
    </row>
    <row r="895" spans="1:1" hidden="1" x14ac:dyDescent="0.3">
      <c r="A895" s="27"/>
    </row>
    <row r="896" spans="1:1" hidden="1" x14ac:dyDescent="0.3">
      <c r="A896" s="27"/>
    </row>
    <row r="897" spans="1:1" hidden="1" x14ac:dyDescent="0.3">
      <c r="A897" s="27"/>
    </row>
    <row r="898" spans="1:1" hidden="1" x14ac:dyDescent="0.3">
      <c r="A898" s="27"/>
    </row>
    <row r="899" spans="1:1" hidden="1" x14ac:dyDescent="0.3">
      <c r="A899" s="27"/>
    </row>
    <row r="900" spans="1:1" hidden="1" x14ac:dyDescent="0.3">
      <c r="A900" s="27"/>
    </row>
    <row r="901" spans="1:1" hidden="1" x14ac:dyDescent="0.3">
      <c r="A901" s="27"/>
    </row>
    <row r="902" spans="1:1" hidden="1" x14ac:dyDescent="0.3">
      <c r="A902" s="27"/>
    </row>
    <row r="903" spans="1:1" hidden="1" x14ac:dyDescent="0.3">
      <c r="A903" s="27"/>
    </row>
    <row r="904" spans="1:1" hidden="1" x14ac:dyDescent="0.3">
      <c r="A904" s="27"/>
    </row>
    <row r="905" spans="1:1" hidden="1" x14ac:dyDescent="0.3">
      <c r="A905" s="27"/>
    </row>
    <row r="906" spans="1:1" hidden="1" x14ac:dyDescent="0.3">
      <c r="A906" s="27"/>
    </row>
    <row r="907" spans="1:1" hidden="1" x14ac:dyDescent="0.3">
      <c r="A907" s="27"/>
    </row>
    <row r="908" spans="1:1" hidden="1" x14ac:dyDescent="0.3">
      <c r="A908" s="27"/>
    </row>
    <row r="909" spans="1:1" hidden="1" x14ac:dyDescent="0.3">
      <c r="A909" s="27"/>
    </row>
    <row r="910" spans="1:1" hidden="1" x14ac:dyDescent="0.3">
      <c r="A910" s="27"/>
    </row>
    <row r="911" spans="1:1" hidden="1" x14ac:dyDescent="0.3">
      <c r="A911" s="27"/>
    </row>
    <row r="912" spans="1:1" hidden="1" x14ac:dyDescent="0.3">
      <c r="A912" s="27"/>
    </row>
    <row r="913" spans="1:1" hidden="1" x14ac:dyDescent="0.3">
      <c r="A913" s="27"/>
    </row>
    <row r="914" spans="1:1" hidden="1" x14ac:dyDescent="0.3">
      <c r="A914" s="27"/>
    </row>
    <row r="915" spans="1:1" hidden="1" x14ac:dyDescent="0.3">
      <c r="A915" s="27"/>
    </row>
    <row r="916" spans="1:1" hidden="1" x14ac:dyDescent="0.3">
      <c r="A916" s="27"/>
    </row>
    <row r="917" spans="1:1" hidden="1" x14ac:dyDescent="0.3">
      <c r="A917" s="27"/>
    </row>
    <row r="918" spans="1:1" hidden="1" x14ac:dyDescent="0.3">
      <c r="A918" s="27"/>
    </row>
    <row r="919" spans="1:1" hidden="1" x14ac:dyDescent="0.3">
      <c r="A919" s="27"/>
    </row>
    <row r="920" spans="1:1" hidden="1" x14ac:dyDescent="0.3">
      <c r="A920" s="27"/>
    </row>
    <row r="921" spans="1:1" hidden="1" x14ac:dyDescent="0.3">
      <c r="A921" s="27"/>
    </row>
    <row r="922" spans="1:1" hidden="1" x14ac:dyDescent="0.3">
      <c r="A922" s="27"/>
    </row>
    <row r="923" spans="1:1" hidden="1" x14ac:dyDescent="0.3">
      <c r="A923" s="27"/>
    </row>
    <row r="924" spans="1:1" hidden="1" x14ac:dyDescent="0.3">
      <c r="A924" s="27"/>
    </row>
    <row r="925" spans="1:1" hidden="1" x14ac:dyDescent="0.3">
      <c r="A925" s="27"/>
    </row>
    <row r="926" spans="1:1" hidden="1" x14ac:dyDescent="0.3">
      <c r="A926" s="27"/>
    </row>
    <row r="927" spans="1:1" hidden="1" x14ac:dyDescent="0.3">
      <c r="A927" s="27"/>
    </row>
    <row r="928" spans="1:1" hidden="1" x14ac:dyDescent="0.3">
      <c r="A928" s="27"/>
    </row>
    <row r="929" spans="1:1" hidden="1" x14ac:dyDescent="0.3">
      <c r="A929" s="27"/>
    </row>
    <row r="930" spans="1:1" hidden="1" x14ac:dyDescent="0.3">
      <c r="A930" s="27"/>
    </row>
    <row r="931" spans="1:1" hidden="1" x14ac:dyDescent="0.3">
      <c r="A931" s="27"/>
    </row>
    <row r="932" spans="1:1" hidden="1" x14ac:dyDescent="0.3">
      <c r="A932" s="27"/>
    </row>
    <row r="933" spans="1:1" hidden="1" x14ac:dyDescent="0.3">
      <c r="A933" s="27"/>
    </row>
    <row r="934" spans="1:1" hidden="1" x14ac:dyDescent="0.3">
      <c r="A934" s="27"/>
    </row>
    <row r="935" spans="1:1" hidden="1" x14ac:dyDescent="0.3">
      <c r="A935" s="27"/>
    </row>
    <row r="936" spans="1:1" hidden="1" x14ac:dyDescent="0.3">
      <c r="A936" s="27"/>
    </row>
    <row r="937" spans="1:1" hidden="1" x14ac:dyDescent="0.3">
      <c r="A937" s="27"/>
    </row>
    <row r="938" spans="1:1" hidden="1" x14ac:dyDescent="0.3">
      <c r="A938" s="27"/>
    </row>
    <row r="939" spans="1:1" hidden="1" x14ac:dyDescent="0.3">
      <c r="A939" s="27"/>
    </row>
    <row r="940" spans="1:1" hidden="1" x14ac:dyDescent="0.3">
      <c r="A940" s="27"/>
    </row>
    <row r="941" spans="1:1" hidden="1" x14ac:dyDescent="0.3">
      <c r="A941" s="27"/>
    </row>
    <row r="942" spans="1:1" hidden="1" x14ac:dyDescent="0.3">
      <c r="A942" s="27"/>
    </row>
    <row r="943" spans="1:1" hidden="1" x14ac:dyDescent="0.3">
      <c r="A943" s="27"/>
    </row>
    <row r="944" spans="1:1" hidden="1" x14ac:dyDescent="0.3">
      <c r="A944" s="27"/>
    </row>
    <row r="945" spans="1:1" hidden="1" x14ac:dyDescent="0.3">
      <c r="A945" s="27"/>
    </row>
    <row r="946" spans="1:1" hidden="1" x14ac:dyDescent="0.3">
      <c r="A946" s="27"/>
    </row>
    <row r="947" spans="1:1" hidden="1" x14ac:dyDescent="0.3">
      <c r="A947" s="27"/>
    </row>
    <row r="948" spans="1:1" hidden="1" x14ac:dyDescent="0.3">
      <c r="A948" s="27"/>
    </row>
    <row r="949" spans="1:1" hidden="1" x14ac:dyDescent="0.3">
      <c r="A949" s="27"/>
    </row>
    <row r="950" spans="1:1" hidden="1" x14ac:dyDescent="0.3">
      <c r="A950" s="27"/>
    </row>
    <row r="951" spans="1:1" hidden="1" x14ac:dyDescent="0.3">
      <c r="A951" s="27"/>
    </row>
    <row r="952" spans="1:1" hidden="1" x14ac:dyDescent="0.3">
      <c r="A952" s="27"/>
    </row>
    <row r="953" spans="1:1" hidden="1" x14ac:dyDescent="0.3">
      <c r="A953" s="27"/>
    </row>
    <row r="954" spans="1:1" hidden="1" x14ac:dyDescent="0.3">
      <c r="A954" s="27"/>
    </row>
    <row r="955" spans="1:1" hidden="1" x14ac:dyDescent="0.3">
      <c r="A955" s="27"/>
    </row>
    <row r="956" spans="1:1" hidden="1" x14ac:dyDescent="0.3">
      <c r="A956" s="27"/>
    </row>
    <row r="957" spans="1:1" hidden="1" x14ac:dyDescent="0.3">
      <c r="A957" s="27"/>
    </row>
    <row r="958" spans="1:1" hidden="1" x14ac:dyDescent="0.3">
      <c r="A958" s="27"/>
    </row>
    <row r="959" spans="1:1" hidden="1" x14ac:dyDescent="0.3">
      <c r="A959" s="27"/>
    </row>
    <row r="960" spans="1:1" hidden="1" x14ac:dyDescent="0.3">
      <c r="A960" s="27"/>
    </row>
    <row r="961" spans="1:1" hidden="1" x14ac:dyDescent="0.3">
      <c r="A961" s="27"/>
    </row>
    <row r="962" spans="1:1" hidden="1" x14ac:dyDescent="0.3">
      <c r="A962" s="27"/>
    </row>
    <row r="963" spans="1:1" hidden="1" x14ac:dyDescent="0.3">
      <c r="A963" s="27"/>
    </row>
    <row r="964" spans="1:1" hidden="1" x14ac:dyDescent="0.3">
      <c r="A964" s="27"/>
    </row>
    <row r="965" spans="1:1" hidden="1" x14ac:dyDescent="0.3">
      <c r="A965" s="27"/>
    </row>
    <row r="966" spans="1:1" hidden="1" x14ac:dyDescent="0.3">
      <c r="A966" s="27"/>
    </row>
    <row r="967" spans="1:1" hidden="1" x14ac:dyDescent="0.3">
      <c r="A967" s="27"/>
    </row>
    <row r="968" spans="1:1" hidden="1" x14ac:dyDescent="0.3">
      <c r="A968" s="27"/>
    </row>
    <row r="969" spans="1:1" hidden="1" x14ac:dyDescent="0.3">
      <c r="A969" s="27"/>
    </row>
    <row r="970" spans="1:1" hidden="1" x14ac:dyDescent="0.3">
      <c r="A970" s="27"/>
    </row>
    <row r="971" spans="1:1" hidden="1" x14ac:dyDescent="0.3">
      <c r="A971" s="27"/>
    </row>
    <row r="972" spans="1:1" hidden="1" x14ac:dyDescent="0.3">
      <c r="A972" s="27"/>
    </row>
    <row r="973" spans="1:1" hidden="1" x14ac:dyDescent="0.3">
      <c r="A973" s="27"/>
    </row>
    <row r="974" spans="1:1" hidden="1" x14ac:dyDescent="0.3">
      <c r="A974" s="27"/>
    </row>
    <row r="975" spans="1:1" hidden="1" x14ac:dyDescent="0.3">
      <c r="A975" s="27"/>
    </row>
    <row r="976" spans="1:1" hidden="1" x14ac:dyDescent="0.3">
      <c r="A976" s="27"/>
    </row>
    <row r="977" spans="1:1" hidden="1" x14ac:dyDescent="0.3">
      <c r="A977" s="27"/>
    </row>
    <row r="978" spans="1:1" hidden="1" x14ac:dyDescent="0.3">
      <c r="A978" s="27"/>
    </row>
    <row r="979" spans="1:1" hidden="1" x14ac:dyDescent="0.3">
      <c r="A979" s="27"/>
    </row>
    <row r="980" spans="1:1" hidden="1" x14ac:dyDescent="0.3">
      <c r="A980" s="27"/>
    </row>
    <row r="981" spans="1:1" hidden="1" x14ac:dyDescent="0.3">
      <c r="A981" s="27"/>
    </row>
    <row r="982" spans="1:1" hidden="1" x14ac:dyDescent="0.3">
      <c r="A982" s="27"/>
    </row>
    <row r="983" spans="1:1" hidden="1" x14ac:dyDescent="0.3">
      <c r="A983" s="27"/>
    </row>
    <row r="984" spans="1:1" hidden="1" x14ac:dyDescent="0.3">
      <c r="A984" s="27"/>
    </row>
    <row r="985" spans="1:1" hidden="1" x14ac:dyDescent="0.3">
      <c r="A985" s="27"/>
    </row>
    <row r="986" spans="1:1" hidden="1" x14ac:dyDescent="0.3">
      <c r="A986" s="27"/>
    </row>
    <row r="987" spans="1:1" hidden="1" x14ac:dyDescent="0.3">
      <c r="A987" s="27"/>
    </row>
    <row r="988" spans="1:1" hidden="1" x14ac:dyDescent="0.3">
      <c r="A988" s="27"/>
    </row>
    <row r="989" spans="1:1" hidden="1" x14ac:dyDescent="0.3">
      <c r="A989" s="27"/>
    </row>
    <row r="990" spans="1:1" hidden="1" x14ac:dyDescent="0.3">
      <c r="A990" s="27"/>
    </row>
    <row r="991" spans="1:1" hidden="1" x14ac:dyDescent="0.3">
      <c r="A991" s="27"/>
    </row>
    <row r="992" spans="1:1" hidden="1" x14ac:dyDescent="0.3">
      <c r="A992" s="27"/>
    </row>
    <row r="993" spans="1:1" hidden="1" x14ac:dyDescent="0.3">
      <c r="A993" s="27"/>
    </row>
    <row r="994" spans="1:1" hidden="1" x14ac:dyDescent="0.3">
      <c r="A994" s="27"/>
    </row>
    <row r="995" spans="1:1" hidden="1" x14ac:dyDescent="0.3">
      <c r="A995" s="27"/>
    </row>
    <row r="996" spans="1:1" hidden="1" x14ac:dyDescent="0.3">
      <c r="A996" s="27"/>
    </row>
    <row r="997" spans="1:1" hidden="1" x14ac:dyDescent="0.3">
      <c r="A997" s="27"/>
    </row>
    <row r="998" spans="1:1" hidden="1" x14ac:dyDescent="0.3">
      <c r="A998" s="27"/>
    </row>
    <row r="999" spans="1:1" hidden="1" x14ac:dyDescent="0.3">
      <c r="A999" s="27"/>
    </row>
    <row r="1000" spans="1:1" hidden="1" x14ac:dyDescent="0.3">
      <c r="A1000" s="27"/>
    </row>
    <row r="1001" spans="1:1" hidden="1" x14ac:dyDescent="0.3">
      <c r="A1001" s="27"/>
    </row>
    <row r="1002" spans="1:1" hidden="1" x14ac:dyDescent="0.3">
      <c r="A1002" s="27"/>
    </row>
    <row r="1003" spans="1:1" hidden="1" x14ac:dyDescent="0.3">
      <c r="A1003" s="27"/>
    </row>
    <row r="1004" spans="1:1" hidden="1" x14ac:dyDescent="0.3">
      <c r="A1004" s="27"/>
    </row>
    <row r="1005" spans="1:1" hidden="1" x14ac:dyDescent="0.3">
      <c r="A1005" s="27"/>
    </row>
    <row r="1006" spans="1:1" hidden="1" x14ac:dyDescent="0.3">
      <c r="A1006" s="27"/>
    </row>
    <row r="1007" spans="1:1" hidden="1" x14ac:dyDescent="0.3">
      <c r="A1007" s="27"/>
    </row>
    <row r="1008" spans="1:1" hidden="1" x14ac:dyDescent="0.3">
      <c r="A1008" s="27"/>
    </row>
    <row r="1009" spans="1:1" hidden="1" x14ac:dyDescent="0.3">
      <c r="A1009" s="27"/>
    </row>
    <row r="1010" spans="1:1" hidden="1" x14ac:dyDescent="0.3">
      <c r="A1010" s="27"/>
    </row>
    <row r="1011" spans="1:1" hidden="1" x14ac:dyDescent="0.3">
      <c r="A1011" s="27"/>
    </row>
    <row r="1012" spans="1:1" hidden="1" x14ac:dyDescent="0.3">
      <c r="A1012" s="27"/>
    </row>
    <row r="1013" spans="1:1" hidden="1" x14ac:dyDescent="0.3">
      <c r="A1013" s="27"/>
    </row>
    <row r="1014" spans="1:1" hidden="1" x14ac:dyDescent="0.3">
      <c r="A1014" s="27"/>
    </row>
    <row r="1015" spans="1:1" hidden="1" x14ac:dyDescent="0.3">
      <c r="A1015" s="27"/>
    </row>
    <row r="1016" spans="1:1" hidden="1" x14ac:dyDescent="0.3">
      <c r="A1016" s="27"/>
    </row>
    <row r="1017" spans="1:1" hidden="1" x14ac:dyDescent="0.3">
      <c r="A1017" s="27"/>
    </row>
    <row r="1018" spans="1:1" hidden="1" x14ac:dyDescent="0.3">
      <c r="A1018" s="27"/>
    </row>
    <row r="1019" spans="1:1" hidden="1" x14ac:dyDescent="0.3">
      <c r="A1019" s="27"/>
    </row>
    <row r="1020" spans="1:1" hidden="1" x14ac:dyDescent="0.3">
      <c r="A1020" s="27"/>
    </row>
    <row r="1021" spans="1:1" hidden="1" x14ac:dyDescent="0.3">
      <c r="A1021" s="27"/>
    </row>
    <row r="1022" spans="1:1" hidden="1" x14ac:dyDescent="0.3">
      <c r="A1022" s="27"/>
    </row>
    <row r="1023" spans="1:1" hidden="1" x14ac:dyDescent="0.3">
      <c r="A1023" s="27"/>
    </row>
    <row r="1024" spans="1:1" hidden="1" x14ac:dyDescent="0.3">
      <c r="A1024" s="27"/>
    </row>
    <row r="1025" spans="1:1" hidden="1" x14ac:dyDescent="0.3">
      <c r="A1025" s="27"/>
    </row>
    <row r="1026" spans="1:1" hidden="1" x14ac:dyDescent="0.3">
      <c r="A1026" s="27"/>
    </row>
    <row r="1027" spans="1:1" hidden="1" x14ac:dyDescent="0.3">
      <c r="A1027" s="27"/>
    </row>
    <row r="1028" spans="1:1" hidden="1" x14ac:dyDescent="0.3">
      <c r="A1028" s="27"/>
    </row>
    <row r="1029" spans="1:1" hidden="1" x14ac:dyDescent="0.3">
      <c r="A1029" s="27"/>
    </row>
    <row r="1030" spans="1:1" hidden="1" x14ac:dyDescent="0.3">
      <c r="A1030" s="27"/>
    </row>
    <row r="1031" spans="1:1" hidden="1" x14ac:dyDescent="0.3">
      <c r="A1031" s="27"/>
    </row>
    <row r="1032" spans="1:1" hidden="1" x14ac:dyDescent="0.3">
      <c r="A1032" s="27"/>
    </row>
    <row r="1033" spans="1:1" hidden="1" x14ac:dyDescent="0.3">
      <c r="A1033" s="27"/>
    </row>
    <row r="1034" spans="1:1" hidden="1" x14ac:dyDescent="0.3">
      <c r="A1034" s="27"/>
    </row>
    <row r="1035" spans="1:1" hidden="1" x14ac:dyDescent="0.3">
      <c r="A1035" s="27"/>
    </row>
    <row r="1036" spans="1:1" hidden="1" x14ac:dyDescent="0.3">
      <c r="A1036" s="27"/>
    </row>
    <row r="1037" spans="1:1" hidden="1" x14ac:dyDescent="0.3">
      <c r="A1037" s="27"/>
    </row>
    <row r="1038" spans="1:1" hidden="1" x14ac:dyDescent="0.3">
      <c r="A1038" s="27"/>
    </row>
    <row r="1039" spans="1:1" hidden="1" x14ac:dyDescent="0.3">
      <c r="A1039" s="27"/>
    </row>
    <row r="1040" spans="1:1" hidden="1" x14ac:dyDescent="0.3">
      <c r="A1040" s="27"/>
    </row>
    <row r="1041" spans="1:1" hidden="1" x14ac:dyDescent="0.3">
      <c r="A1041" s="27"/>
    </row>
    <row r="1042" spans="1:1" hidden="1" x14ac:dyDescent="0.3">
      <c r="A1042" s="27"/>
    </row>
    <row r="1043" spans="1:1" hidden="1" x14ac:dyDescent="0.3">
      <c r="A1043" s="27"/>
    </row>
    <row r="1044" spans="1:1" hidden="1" x14ac:dyDescent="0.3">
      <c r="A1044" s="27"/>
    </row>
    <row r="1045" spans="1:1" hidden="1" x14ac:dyDescent="0.3">
      <c r="A1045" s="27"/>
    </row>
    <row r="1046" spans="1:1" hidden="1" x14ac:dyDescent="0.3">
      <c r="A1046" s="27"/>
    </row>
    <row r="1047" spans="1:1" hidden="1" x14ac:dyDescent="0.3">
      <c r="A1047" s="27"/>
    </row>
    <row r="1048" spans="1:1" hidden="1" x14ac:dyDescent="0.3">
      <c r="A1048" s="27"/>
    </row>
    <row r="1049" spans="1:1" hidden="1" x14ac:dyDescent="0.3">
      <c r="A1049" s="27"/>
    </row>
    <row r="1050" spans="1:1" hidden="1" x14ac:dyDescent="0.3">
      <c r="A1050" s="27"/>
    </row>
    <row r="1051" spans="1:1" hidden="1" x14ac:dyDescent="0.3">
      <c r="A1051" s="27"/>
    </row>
    <row r="1052" spans="1:1" hidden="1" x14ac:dyDescent="0.3">
      <c r="A1052" s="27"/>
    </row>
    <row r="1053" spans="1:1" hidden="1" x14ac:dyDescent="0.3">
      <c r="A1053" s="27"/>
    </row>
    <row r="1054" spans="1:1" hidden="1" x14ac:dyDescent="0.3">
      <c r="A1054" s="27"/>
    </row>
    <row r="1055" spans="1:1" hidden="1" x14ac:dyDescent="0.3">
      <c r="A1055" s="27"/>
    </row>
    <row r="1056" spans="1:1" hidden="1" x14ac:dyDescent="0.3">
      <c r="A1056" s="27"/>
    </row>
    <row r="1057" spans="1:1" hidden="1" x14ac:dyDescent="0.3">
      <c r="A1057" s="27"/>
    </row>
    <row r="1058" spans="1:1" hidden="1" x14ac:dyDescent="0.3">
      <c r="A1058" s="27"/>
    </row>
    <row r="1059" spans="1:1" hidden="1" x14ac:dyDescent="0.3">
      <c r="A1059" s="27"/>
    </row>
    <row r="1060" spans="1:1" hidden="1" x14ac:dyDescent="0.3">
      <c r="A1060" s="27"/>
    </row>
    <row r="1061" spans="1:1" hidden="1" x14ac:dyDescent="0.3">
      <c r="A1061" s="27"/>
    </row>
    <row r="1062" spans="1:1" hidden="1" x14ac:dyDescent="0.3">
      <c r="A1062" s="27"/>
    </row>
    <row r="1063" spans="1:1" hidden="1" x14ac:dyDescent="0.3">
      <c r="A1063" s="27"/>
    </row>
    <row r="1064" spans="1:1" hidden="1" x14ac:dyDescent="0.3">
      <c r="A1064" s="27"/>
    </row>
    <row r="1065" spans="1:1" hidden="1" x14ac:dyDescent="0.3">
      <c r="A1065" s="27"/>
    </row>
    <row r="1066" spans="1:1" hidden="1" x14ac:dyDescent="0.3">
      <c r="A1066" s="27"/>
    </row>
    <row r="1067" spans="1:1" hidden="1" x14ac:dyDescent="0.3">
      <c r="A1067" s="27"/>
    </row>
    <row r="1068" spans="1:1" hidden="1" x14ac:dyDescent="0.3">
      <c r="A1068" s="27"/>
    </row>
    <row r="1069" spans="1:1" hidden="1" x14ac:dyDescent="0.3">
      <c r="A1069" s="27"/>
    </row>
    <row r="1070" spans="1:1" hidden="1" x14ac:dyDescent="0.3">
      <c r="A1070" s="27"/>
    </row>
    <row r="1071" spans="1:1" hidden="1" x14ac:dyDescent="0.3">
      <c r="A1071" s="27"/>
    </row>
    <row r="1072" spans="1:1" hidden="1" x14ac:dyDescent="0.3">
      <c r="A1072" s="27"/>
    </row>
    <row r="1073" spans="1:1" hidden="1" x14ac:dyDescent="0.3">
      <c r="A1073" s="27"/>
    </row>
    <row r="1074" spans="1:1" hidden="1" x14ac:dyDescent="0.3">
      <c r="A1074" s="27"/>
    </row>
    <row r="1075" spans="1:1" hidden="1" x14ac:dyDescent="0.3">
      <c r="A1075" s="27"/>
    </row>
    <row r="1076" spans="1:1" hidden="1" x14ac:dyDescent="0.3">
      <c r="A1076" s="27"/>
    </row>
    <row r="1077" spans="1:1" hidden="1" x14ac:dyDescent="0.3">
      <c r="A1077" s="27"/>
    </row>
    <row r="1078" spans="1:1" hidden="1" x14ac:dyDescent="0.3">
      <c r="A1078" s="27"/>
    </row>
    <row r="1079" spans="1:1" hidden="1" x14ac:dyDescent="0.3">
      <c r="A1079" s="27"/>
    </row>
    <row r="1080" spans="1:1" hidden="1" x14ac:dyDescent="0.3">
      <c r="A1080" s="27"/>
    </row>
    <row r="1081" spans="1:1" hidden="1" x14ac:dyDescent="0.3">
      <c r="A1081" s="27"/>
    </row>
    <row r="1082" spans="1:1" hidden="1" x14ac:dyDescent="0.3">
      <c r="A1082" s="27"/>
    </row>
    <row r="1083" spans="1:1" hidden="1" x14ac:dyDescent="0.3">
      <c r="A1083" s="27"/>
    </row>
    <row r="1084" spans="1:1" hidden="1" x14ac:dyDescent="0.3">
      <c r="A1084" s="27"/>
    </row>
    <row r="1085" spans="1:1" hidden="1" x14ac:dyDescent="0.3">
      <c r="A1085" s="27"/>
    </row>
    <row r="1086" spans="1:1" hidden="1" x14ac:dyDescent="0.3">
      <c r="A1086" s="27"/>
    </row>
    <row r="1087" spans="1:1" hidden="1" x14ac:dyDescent="0.3">
      <c r="A1087" s="27"/>
    </row>
    <row r="1088" spans="1:1" hidden="1" x14ac:dyDescent="0.3">
      <c r="A1088" s="27"/>
    </row>
    <row r="1089" spans="1:1" hidden="1" x14ac:dyDescent="0.3">
      <c r="A1089" s="27"/>
    </row>
    <row r="1090" spans="1:1" hidden="1" x14ac:dyDescent="0.3">
      <c r="A1090" s="27"/>
    </row>
    <row r="1091" spans="1:1" hidden="1" x14ac:dyDescent="0.3">
      <c r="A1091" s="27"/>
    </row>
    <row r="1092" spans="1:1" hidden="1" x14ac:dyDescent="0.3">
      <c r="A1092" s="27"/>
    </row>
    <row r="1093" spans="1:1" hidden="1" x14ac:dyDescent="0.3">
      <c r="A1093" s="27"/>
    </row>
    <row r="1094" spans="1:1" hidden="1" x14ac:dyDescent="0.3">
      <c r="A1094" s="27"/>
    </row>
    <row r="1095" spans="1:1" hidden="1" x14ac:dyDescent="0.3">
      <c r="A1095" s="27"/>
    </row>
    <row r="1096" spans="1:1" hidden="1" x14ac:dyDescent="0.3">
      <c r="A1096" s="27"/>
    </row>
    <row r="1097" spans="1:1" hidden="1" x14ac:dyDescent="0.3">
      <c r="A1097" s="27"/>
    </row>
    <row r="1098" spans="1:1" hidden="1" x14ac:dyDescent="0.3">
      <c r="A1098" s="27"/>
    </row>
    <row r="1099" spans="1:1" hidden="1" x14ac:dyDescent="0.3">
      <c r="A1099" s="27"/>
    </row>
    <row r="1100" spans="1:1" hidden="1" x14ac:dyDescent="0.3">
      <c r="A1100" s="27"/>
    </row>
    <row r="1101" spans="1:1" hidden="1" x14ac:dyDescent="0.3">
      <c r="A1101" s="27"/>
    </row>
    <row r="1102" spans="1:1" hidden="1" x14ac:dyDescent="0.3">
      <c r="A1102" s="27"/>
    </row>
    <row r="1103" spans="1:1" hidden="1" x14ac:dyDescent="0.3">
      <c r="A1103" s="27"/>
    </row>
    <row r="1104" spans="1:1" hidden="1" x14ac:dyDescent="0.3">
      <c r="A1104" s="27"/>
    </row>
    <row r="1105" spans="1:1" hidden="1" x14ac:dyDescent="0.3">
      <c r="A1105" s="27"/>
    </row>
    <row r="1106" spans="1:1" hidden="1" x14ac:dyDescent="0.3">
      <c r="A1106" s="27"/>
    </row>
    <row r="1107" spans="1:1" hidden="1" x14ac:dyDescent="0.3">
      <c r="A1107" s="27"/>
    </row>
    <row r="1108" spans="1:1" hidden="1" x14ac:dyDescent="0.3">
      <c r="A1108" s="27"/>
    </row>
    <row r="1109" spans="1:1" hidden="1" x14ac:dyDescent="0.3">
      <c r="A1109" s="27"/>
    </row>
    <row r="1110" spans="1:1" hidden="1" x14ac:dyDescent="0.3">
      <c r="A1110" s="27"/>
    </row>
    <row r="1111" spans="1:1" hidden="1" x14ac:dyDescent="0.3">
      <c r="A1111" s="27"/>
    </row>
    <row r="1112" spans="1:1" hidden="1" x14ac:dyDescent="0.3">
      <c r="A1112" s="27"/>
    </row>
    <row r="1113" spans="1:1" hidden="1" x14ac:dyDescent="0.3">
      <c r="A1113" s="27"/>
    </row>
    <row r="1114" spans="1:1" hidden="1" x14ac:dyDescent="0.3">
      <c r="A1114" s="27"/>
    </row>
    <row r="1115" spans="1:1" hidden="1" x14ac:dyDescent="0.3">
      <c r="A1115" s="27"/>
    </row>
    <row r="1116" spans="1:1" hidden="1" x14ac:dyDescent="0.3">
      <c r="A1116" s="27"/>
    </row>
    <row r="1117" spans="1:1" hidden="1" x14ac:dyDescent="0.3">
      <c r="A1117" s="27"/>
    </row>
    <row r="1118" spans="1:1" hidden="1" x14ac:dyDescent="0.3">
      <c r="A1118" s="27"/>
    </row>
    <row r="1119" spans="1:1" hidden="1" x14ac:dyDescent="0.3">
      <c r="A1119" s="27"/>
    </row>
    <row r="1120" spans="1:1" hidden="1" x14ac:dyDescent="0.3">
      <c r="A1120" s="27"/>
    </row>
    <row r="1121" spans="1:1" hidden="1" x14ac:dyDescent="0.3">
      <c r="A1121" s="27"/>
    </row>
    <row r="1122" spans="1:1" hidden="1" x14ac:dyDescent="0.3">
      <c r="A1122" s="27"/>
    </row>
    <row r="1123" spans="1:1" hidden="1" x14ac:dyDescent="0.3">
      <c r="A1123" s="27"/>
    </row>
    <row r="1124" spans="1:1" hidden="1" x14ac:dyDescent="0.3">
      <c r="A1124" s="27"/>
    </row>
    <row r="1125" spans="1:1" hidden="1" x14ac:dyDescent="0.3">
      <c r="A1125" s="27"/>
    </row>
    <row r="1126" spans="1:1" hidden="1" x14ac:dyDescent="0.3">
      <c r="A1126" s="27"/>
    </row>
    <row r="1127" spans="1:1" hidden="1" x14ac:dyDescent="0.3">
      <c r="A1127" s="27"/>
    </row>
    <row r="1128" spans="1:1" hidden="1" x14ac:dyDescent="0.3">
      <c r="A1128" s="27"/>
    </row>
    <row r="1129" spans="1:1" hidden="1" x14ac:dyDescent="0.3">
      <c r="A1129" s="27"/>
    </row>
    <row r="1130" spans="1:1" hidden="1" x14ac:dyDescent="0.3">
      <c r="A1130" s="27"/>
    </row>
    <row r="1131" spans="1:1" hidden="1" x14ac:dyDescent="0.3">
      <c r="A1131" s="27"/>
    </row>
    <row r="1132" spans="1:1" hidden="1" x14ac:dyDescent="0.3">
      <c r="A1132" s="27"/>
    </row>
    <row r="1133" spans="1:1" hidden="1" x14ac:dyDescent="0.3">
      <c r="A1133" s="27"/>
    </row>
    <row r="1134" spans="1:1" hidden="1" x14ac:dyDescent="0.3">
      <c r="A1134" s="27"/>
    </row>
    <row r="1135" spans="1:1" hidden="1" x14ac:dyDescent="0.3">
      <c r="A1135" s="27"/>
    </row>
    <row r="1136" spans="1:1" hidden="1" x14ac:dyDescent="0.3">
      <c r="A1136" s="27"/>
    </row>
    <row r="1137" spans="1:1" hidden="1" x14ac:dyDescent="0.3">
      <c r="A1137" s="27"/>
    </row>
    <row r="1138" spans="1:1" hidden="1" x14ac:dyDescent="0.3">
      <c r="A1138" s="27"/>
    </row>
    <row r="1139" spans="1:1" hidden="1" x14ac:dyDescent="0.3">
      <c r="A1139" s="27"/>
    </row>
    <row r="1140" spans="1:1" hidden="1" x14ac:dyDescent="0.3">
      <c r="A1140" s="27"/>
    </row>
    <row r="1141" spans="1:1" hidden="1" x14ac:dyDescent="0.3">
      <c r="A1141" s="27"/>
    </row>
    <row r="1142" spans="1:1" hidden="1" x14ac:dyDescent="0.3">
      <c r="A1142" s="27"/>
    </row>
    <row r="1143" spans="1:1" hidden="1" x14ac:dyDescent="0.3">
      <c r="A1143" s="27"/>
    </row>
    <row r="1144" spans="1:1" hidden="1" x14ac:dyDescent="0.3">
      <c r="A1144" s="27"/>
    </row>
    <row r="1145" spans="1:1" hidden="1" x14ac:dyDescent="0.3">
      <c r="A1145" s="27"/>
    </row>
    <row r="1146" spans="1:1" hidden="1" x14ac:dyDescent="0.3">
      <c r="A1146" s="27"/>
    </row>
    <row r="1147" spans="1:1" hidden="1" x14ac:dyDescent="0.3">
      <c r="A1147" s="27"/>
    </row>
    <row r="1148" spans="1:1" hidden="1" x14ac:dyDescent="0.3">
      <c r="A1148" s="27"/>
    </row>
    <row r="1149" spans="1:1" hidden="1" x14ac:dyDescent="0.3">
      <c r="A1149" s="27"/>
    </row>
    <row r="1150" spans="1:1" hidden="1" x14ac:dyDescent="0.3">
      <c r="A1150" s="27"/>
    </row>
    <row r="1151" spans="1:1" hidden="1" x14ac:dyDescent="0.3">
      <c r="A1151" s="27"/>
    </row>
    <row r="1152" spans="1:1" hidden="1" x14ac:dyDescent="0.3">
      <c r="A1152" s="27"/>
    </row>
    <row r="1153" spans="1:1" hidden="1" x14ac:dyDescent="0.3">
      <c r="A1153" s="27"/>
    </row>
    <row r="1154" spans="1:1" hidden="1" x14ac:dyDescent="0.3">
      <c r="A1154" s="27"/>
    </row>
    <row r="1155" spans="1:1" hidden="1" x14ac:dyDescent="0.3">
      <c r="A1155" s="27"/>
    </row>
    <row r="1156" spans="1:1" hidden="1" x14ac:dyDescent="0.3">
      <c r="A1156" s="27"/>
    </row>
    <row r="1157" spans="1:1" hidden="1" x14ac:dyDescent="0.3">
      <c r="A1157" s="27"/>
    </row>
    <row r="1158" spans="1:1" hidden="1" x14ac:dyDescent="0.3">
      <c r="A1158" s="27"/>
    </row>
    <row r="1159" spans="1:1" hidden="1" x14ac:dyDescent="0.3">
      <c r="A1159" s="27"/>
    </row>
    <row r="1160" spans="1:1" hidden="1" x14ac:dyDescent="0.3">
      <c r="A1160" s="27"/>
    </row>
    <row r="1161" spans="1:1" hidden="1" x14ac:dyDescent="0.3">
      <c r="A1161" s="27"/>
    </row>
    <row r="1162" spans="1:1" hidden="1" x14ac:dyDescent="0.3">
      <c r="A1162" s="27"/>
    </row>
    <row r="1163" spans="1:1" hidden="1" x14ac:dyDescent="0.3">
      <c r="A1163" s="27"/>
    </row>
    <row r="1164" spans="1:1" hidden="1" x14ac:dyDescent="0.3">
      <c r="A1164" s="27"/>
    </row>
    <row r="1165" spans="1:1" hidden="1" x14ac:dyDescent="0.3">
      <c r="A1165" s="27"/>
    </row>
    <row r="1166" spans="1:1" hidden="1" x14ac:dyDescent="0.3">
      <c r="A1166" s="27"/>
    </row>
    <row r="1167" spans="1:1" hidden="1" x14ac:dyDescent="0.3">
      <c r="A1167" s="27"/>
    </row>
    <row r="1168" spans="1:1" hidden="1" x14ac:dyDescent="0.3">
      <c r="A1168" s="27"/>
    </row>
    <row r="1169" spans="1:1" hidden="1" x14ac:dyDescent="0.3">
      <c r="A1169" s="27"/>
    </row>
    <row r="1170" spans="1:1" hidden="1" x14ac:dyDescent="0.3">
      <c r="A1170" s="27"/>
    </row>
    <row r="1171" spans="1:1" hidden="1" x14ac:dyDescent="0.3">
      <c r="A1171" s="27"/>
    </row>
    <row r="1172" spans="1:1" hidden="1" x14ac:dyDescent="0.3">
      <c r="A1172" s="27"/>
    </row>
    <row r="1173" spans="1:1" hidden="1" x14ac:dyDescent="0.3">
      <c r="A1173" s="27"/>
    </row>
    <row r="1174" spans="1:1" hidden="1" x14ac:dyDescent="0.3">
      <c r="A1174" s="27"/>
    </row>
    <row r="1175" spans="1:1" hidden="1" x14ac:dyDescent="0.3">
      <c r="A1175" s="27"/>
    </row>
    <row r="1176" spans="1:1" hidden="1" x14ac:dyDescent="0.3">
      <c r="A1176" s="27"/>
    </row>
    <row r="1177" spans="1:1" hidden="1" x14ac:dyDescent="0.3">
      <c r="A1177" s="27"/>
    </row>
    <row r="1178" spans="1:1" hidden="1" x14ac:dyDescent="0.3">
      <c r="A1178" s="27"/>
    </row>
    <row r="1179" spans="1:1" hidden="1" x14ac:dyDescent="0.3">
      <c r="A1179" s="27"/>
    </row>
    <row r="1180" spans="1:1" hidden="1" x14ac:dyDescent="0.3">
      <c r="A1180" s="27"/>
    </row>
    <row r="1181" spans="1:1" hidden="1" x14ac:dyDescent="0.3">
      <c r="A1181" s="27"/>
    </row>
    <row r="1182" spans="1:1" hidden="1" x14ac:dyDescent="0.3">
      <c r="A1182" s="27"/>
    </row>
    <row r="1183" spans="1:1" hidden="1" x14ac:dyDescent="0.3">
      <c r="A1183" s="27"/>
    </row>
    <row r="1184" spans="1:1" hidden="1" x14ac:dyDescent="0.3">
      <c r="A1184" s="27"/>
    </row>
    <row r="1185" spans="1:1" hidden="1" x14ac:dyDescent="0.3">
      <c r="A1185" s="27"/>
    </row>
    <row r="1186" spans="1:1" hidden="1" x14ac:dyDescent="0.3">
      <c r="A1186" s="27"/>
    </row>
    <row r="1187" spans="1:1" hidden="1" x14ac:dyDescent="0.3">
      <c r="A1187" s="27"/>
    </row>
    <row r="1188" spans="1:1" hidden="1" x14ac:dyDescent="0.3">
      <c r="A1188" s="27"/>
    </row>
    <row r="1189" spans="1:1" hidden="1" x14ac:dyDescent="0.3">
      <c r="A1189" s="27"/>
    </row>
    <row r="1190" spans="1:1" hidden="1" x14ac:dyDescent="0.3">
      <c r="A1190" s="27"/>
    </row>
    <row r="1191" spans="1:1" hidden="1" x14ac:dyDescent="0.3">
      <c r="A1191" s="27"/>
    </row>
    <row r="1192" spans="1:1" hidden="1" x14ac:dyDescent="0.3">
      <c r="A1192" s="27"/>
    </row>
    <row r="1193" spans="1:1" hidden="1" x14ac:dyDescent="0.3">
      <c r="A1193" s="27"/>
    </row>
    <row r="1194" spans="1:1" hidden="1" x14ac:dyDescent="0.3">
      <c r="A1194" s="27"/>
    </row>
    <row r="1195" spans="1:1" hidden="1" x14ac:dyDescent="0.3">
      <c r="A1195" s="27"/>
    </row>
    <row r="1196" spans="1:1" hidden="1" x14ac:dyDescent="0.3">
      <c r="A1196" s="27"/>
    </row>
    <row r="1197" spans="1:1" hidden="1" x14ac:dyDescent="0.3">
      <c r="A1197" s="27"/>
    </row>
    <row r="1198" spans="1:1" hidden="1" x14ac:dyDescent="0.3">
      <c r="A1198" s="27"/>
    </row>
    <row r="1199" spans="1:1" hidden="1" x14ac:dyDescent="0.3">
      <c r="A1199" s="27"/>
    </row>
    <row r="1200" spans="1:1" hidden="1" x14ac:dyDescent="0.3">
      <c r="A1200" s="27"/>
    </row>
    <row r="1201" spans="1:1" hidden="1" x14ac:dyDescent="0.3">
      <c r="A1201" s="27"/>
    </row>
    <row r="1202" spans="1:1" hidden="1" x14ac:dyDescent="0.3">
      <c r="A1202" s="27"/>
    </row>
    <row r="1203" spans="1:1" hidden="1" x14ac:dyDescent="0.3">
      <c r="A1203" s="27"/>
    </row>
    <row r="1204" spans="1:1" hidden="1" x14ac:dyDescent="0.3">
      <c r="A1204" s="27"/>
    </row>
    <row r="1205" spans="1:1" hidden="1" x14ac:dyDescent="0.3">
      <c r="A1205" s="27"/>
    </row>
    <row r="1206" spans="1:1" hidden="1" x14ac:dyDescent="0.3">
      <c r="A1206" s="27"/>
    </row>
    <row r="1207" spans="1:1" hidden="1" x14ac:dyDescent="0.3">
      <c r="A1207" s="27"/>
    </row>
    <row r="1208" spans="1:1" hidden="1" x14ac:dyDescent="0.3">
      <c r="A1208" s="27"/>
    </row>
    <row r="1209" spans="1:1" hidden="1" x14ac:dyDescent="0.3">
      <c r="A1209" s="27"/>
    </row>
    <row r="1210" spans="1:1" hidden="1" x14ac:dyDescent="0.3">
      <c r="A1210" s="27"/>
    </row>
    <row r="1211" spans="1:1" hidden="1" x14ac:dyDescent="0.3">
      <c r="A1211" s="27"/>
    </row>
    <row r="1212" spans="1:1" hidden="1" x14ac:dyDescent="0.3">
      <c r="A1212" s="27"/>
    </row>
    <row r="1213" spans="1:1" hidden="1" x14ac:dyDescent="0.3">
      <c r="A1213" s="27"/>
    </row>
    <row r="1214" spans="1:1" hidden="1" x14ac:dyDescent="0.3">
      <c r="A1214" s="27"/>
    </row>
    <row r="1215" spans="1:1" hidden="1" x14ac:dyDescent="0.3">
      <c r="A1215" s="27"/>
    </row>
    <row r="1216" spans="1:1" hidden="1" x14ac:dyDescent="0.3">
      <c r="A1216" s="27"/>
    </row>
    <row r="1217" spans="1:1" hidden="1" x14ac:dyDescent="0.3">
      <c r="A1217" s="27"/>
    </row>
    <row r="1218" spans="1:1" hidden="1" x14ac:dyDescent="0.3">
      <c r="A1218" s="27"/>
    </row>
    <row r="1219" spans="1:1" hidden="1" x14ac:dyDescent="0.3">
      <c r="A1219" s="27"/>
    </row>
    <row r="1220" spans="1:1" hidden="1" x14ac:dyDescent="0.3">
      <c r="A1220" s="27"/>
    </row>
    <row r="1221" spans="1:1" hidden="1" x14ac:dyDescent="0.3">
      <c r="A1221" s="27"/>
    </row>
    <row r="1222" spans="1:1" hidden="1" x14ac:dyDescent="0.3">
      <c r="A1222" s="27"/>
    </row>
    <row r="1223" spans="1:1" hidden="1" x14ac:dyDescent="0.3">
      <c r="A1223" s="27"/>
    </row>
    <row r="1224" spans="1:1" hidden="1" x14ac:dyDescent="0.3">
      <c r="A1224" s="27"/>
    </row>
    <row r="1225" spans="1:1" hidden="1" x14ac:dyDescent="0.3">
      <c r="A1225" s="27"/>
    </row>
    <row r="1226" spans="1:1" hidden="1" x14ac:dyDescent="0.3">
      <c r="A1226" s="27"/>
    </row>
    <row r="1227" spans="1:1" hidden="1" x14ac:dyDescent="0.3">
      <c r="A1227" s="27"/>
    </row>
    <row r="1228" spans="1:1" hidden="1" x14ac:dyDescent="0.3">
      <c r="A1228" s="27"/>
    </row>
    <row r="1229" spans="1:1" hidden="1" x14ac:dyDescent="0.3">
      <c r="A1229" s="27"/>
    </row>
    <row r="1230" spans="1:1" hidden="1" x14ac:dyDescent="0.3">
      <c r="A1230" s="27"/>
    </row>
    <row r="1231" spans="1:1" hidden="1" x14ac:dyDescent="0.3">
      <c r="A1231" s="27"/>
    </row>
    <row r="1232" spans="1:1" hidden="1" x14ac:dyDescent="0.3">
      <c r="A1232" s="27"/>
    </row>
    <row r="1233" spans="1:1" hidden="1" x14ac:dyDescent="0.3">
      <c r="A1233" s="27"/>
    </row>
    <row r="1234" spans="1:1" hidden="1" x14ac:dyDescent="0.3">
      <c r="A1234" s="27"/>
    </row>
    <row r="1235" spans="1:1" hidden="1" x14ac:dyDescent="0.3">
      <c r="A1235" s="27"/>
    </row>
    <row r="1236" spans="1:1" hidden="1" x14ac:dyDescent="0.3">
      <c r="A1236" s="27"/>
    </row>
    <row r="1237" spans="1:1" hidden="1" x14ac:dyDescent="0.3">
      <c r="A1237" s="27"/>
    </row>
    <row r="1238" spans="1:1" hidden="1" x14ac:dyDescent="0.3">
      <c r="A1238" s="27"/>
    </row>
    <row r="1239" spans="1:1" hidden="1" x14ac:dyDescent="0.3">
      <c r="A1239" s="27"/>
    </row>
    <row r="1240" spans="1:1" hidden="1" x14ac:dyDescent="0.3">
      <c r="A1240" s="27"/>
    </row>
    <row r="1241" spans="1:1" hidden="1" x14ac:dyDescent="0.3">
      <c r="A1241" s="27"/>
    </row>
    <row r="1242" spans="1:1" hidden="1" x14ac:dyDescent="0.3">
      <c r="A1242" s="27"/>
    </row>
    <row r="1243" spans="1:1" hidden="1" x14ac:dyDescent="0.3">
      <c r="A1243" s="27"/>
    </row>
    <row r="1244" spans="1:1" hidden="1" x14ac:dyDescent="0.3">
      <c r="A1244" s="27"/>
    </row>
    <row r="1245" spans="1:1" hidden="1" x14ac:dyDescent="0.3">
      <c r="A1245" s="27"/>
    </row>
    <row r="1246" spans="1:1" hidden="1" x14ac:dyDescent="0.3">
      <c r="A1246" s="27"/>
    </row>
    <row r="1247" spans="1:1" hidden="1" x14ac:dyDescent="0.3">
      <c r="A1247" s="27"/>
    </row>
    <row r="1248" spans="1:1" hidden="1" x14ac:dyDescent="0.3">
      <c r="A1248" s="27"/>
    </row>
    <row r="1249" spans="1:1" hidden="1" x14ac:dyDescent="0.3">
      <c r="A1249" s="27"/>
    </row>
    <row r="1250" spans="1:1" hidden="1" x14ac:dyDescent="0.3">
      <c r="A1250" s="27"/>
    </row>
    <row r="1251" spans="1:1" hidden="1" x14ac:dyDescent="0.3">
      <c r="A1251" s="27"/>
    </row>
    <row r="1252" spans="1:1" hidden="1" x14ac:dyDescent="0.3">
      <c r="A1252" s="27"/>
    </row>
    <row r="1253" spans="1:1" hidden="1" x14ac:dyDescent="0.3">
      <c r="A1253" s="27"/>
    </row>
    <row r="1254" spans="1:1" hidden="1" x14ac:dyDescent="0.3">
      <c r="A1254" s="27"/>
    </row>
    <row r="1255" spans="1:1" hidden="1" x14ac:dyDescent="0.3">
      <c r="A1255" s="27"/>
    </row>
    <row r="1256" spans="1:1" hidden="1" x14ac:dyDescent="0.3">
      <c r="A1256" s="27"/>
    </row>
    <row r="1257" spans="1:1" hidden="1" x14ac:dyDescent="0.3">
      <c r="A1257" s="27"/>
    </row>
    <row r="1258" spans="1:1" hidden="1" x14ac:dyDescent="0.3">
      <c r="A1258" s="27"/>
    </row>
    <row r="1259" spans="1:1" hidden="1" x14ac:dyDescent="0.3">
      <c r="A1259" s="27"/>
    </row>
    <row r="1260" spans="1:1" hidden="1" x14ac:dyDescent="0.3">
      <c r="A1260" s="27"/>
    </row>
    <row r="1261" spans="1:1" hidden="1" x14ac:dyDescent="0.3">
      <c r="A1261" s="27"/>
    </row>
    <row r="1262" spans="1:1" hidden="1" x14ac:dyDescent="0.3">
      <c r="A1262" s="27"/>
    </row>
    <row r="1263" spans="1:1" hidden="1" x14ac:dyDescent="0.3">
      <c r="A1263" s="27"/>
    </row>
    <row r="1264" spans="1:1" hidden="1" x14ac:dyDescent="0.3">
      <c r="A1264" s="27"/>
    </row>
    <row r="1265" spans="1:1" hidden="1" x14ac:dyDescent="0.3">
      <c r="A1265" s="27"/>
    </row>
    <row r="1266" spans="1:1" hidden="1" x14ac:dyDescent="0.3">
      <c r="A1266" s="27"/>
    </row>
    <row r="1267" spans="1:1" hidden="1" x14ac:dyDescent="0.3">
      <c r="A1267" s="27"/>
    </row>
    <row r="1268" spans="1:1" hidden="1" x14ac:dyDescent="0.3">
      <c r="A1268" s="27"/>
    </row>
    <row r="1269" spans="1:1" hidden="1" x14ac:dyDescent="0.3">
      <c r="A1269" s="27"/>
    </row>
    <row r="1270" spans="1:1" hidden="1" x14ac:dyDescent="0.3">
      <c r="A1270" s="27"/>
    </row>
    <row r="1271" spans="1:1" hidden="1" x14ac:dyDescent="0.3">
      <c r="A1271" s="27"/>
    </row>
    <row r="1272" spans="1:1" hidden="1" x14ac:dyDescent="0.3">
      <c r="A1272" s="27"/>
    </row>
    <row r="1273" spans="1:1" hidden="1" x14ac:dyDescent="0.3">
      <c r="A1273" s="27"/>
    </row>
    <row r="1274" spans="1:1" hidden="1" x14ac:dyDescent="0.3">
      <c r="A1274" s="27"/>
    </row>
    <row r="1275" spans="1:1" hidden="1" x14ac:dyDescent="0.3">
      <c r="A1275" s="27"/>
    </row>
    <row r="1276" spans="1:1" hidden="1" x14ac:dyDescent="0.3">
      <c r="A1276" s="27"/>
    </row>
    <row r="1277" spans="1:1" hidden="1" x14ac:dyDescent="0.3">
      <c r="A1277" s="27"/>
    </row>
    <row r="1278" spans="1:1" hidden="1" x14ac:dyDescent="0.3">
      <c r="A1278" s="27"/>
    </row>
    <row r="1279" spans="1:1" hidden="1" x14ac:dyDescent="0.3">
      <c r="A1279" s="27"/>
    </row>
    <row r="1280" spans="1:1" hidden="1" x14ac:dyDescent="0.3">
      <c r="A1280" s="27"/>
    </row>
    <row r="1281" spans="1:1" hidden="1" x14ac:dyDescent="0.3">
      <c r="A1281" s="27"/>
    </row>
    <row r="1282" spans="1:1" hidden="1" x14ac:dyDescent="0.3">
      <c r="A1282" s="27"/>
    </row>
    <row r="1283" spans="1:1" hidden="1" x14ac:dyDescent="0.3">
      <c r="A1283" s="27"/>
    </row>
    <row r="1284" spans="1:1" hidden="1" x14ac:dyDescent="0.3">
      <c r="A1284" s="27"/>
    </row>
    <row r="1285" spans="1:1" hidden="1" x14ac:dyDescent="0.3">
      <c r="A1285" s="27"/>
    </row>
    <row r="1286" spans="1:1" hidden="1" x14ac:dyDescent="0.3">
      <c r="A1286" s="27"/>
    </row>
    <row r="1287" spans="1:1" hidden="1" x14ac:dyDescent="0.3">
      <c r="A1287" s="27"/>
    </row>
    <row r="1288" spans="1:1" hidden="1" x14ac:dyDescent="0.3">
      <c r="A1288" s="27"/>
    </row>
    <row r="1289" spans="1:1" hidden="1" x14ac:dyDescent="0.3">
      <c r="A1289" s="27"/>
    </row>
    <row r="1290" spans="1:1" hidden="1" x14ac:dyDescent="0.3">
      <c r="A1290" s="27"/>
    </row>
    <row r="1291" spans="1:1" hidden="1" x14ac:dyDescent="0.3">
      <c r="A1291" s="27"/>
    </row>
    <row r="1292" spans="1:1" hidden="1" x14ac:dyDescent="0.3">
      <c r="A1292" s="27"/>
    </row>
    <row r="1293" spans="1:1" hidden="1" x14ac:dyDescent="0.3">
      <c r="A1293" s="27"/>
    </row>
    <row r="1294" spans="1:1" hidden="1" x14ac:dyDescent="0.3">
      <c r="A1294" s="27"/>
    </row>
    <row r="1295" spans="1:1" hidden="1" x14ac:dyDescent="0.3">
      <c r="A1295" s="27"/>
    </row>
    <row r="1296" spans="1:1" hidden="1" x14ac:dyDescent="0.3">
      <c r="A1296" s="27"/>
    </row>
    <row r="1297" spans="1:1" hidden="1" x14ac:dyDescent="0.3">
      <c r="A1297" s="27"/>
    </row>
    <row r="1298" spans="1:1" hidden="1" x14ac:dyDescent="0.3">
      <c r="A1298" s="27"/>
    </row>
    <row r="1299" spans="1:1" hidden="1" x14ac:dyDescent="0.3">
      <c r="A1299" s="27"/>
    </row>
    <row r="1300" spans="1:1" hidden="1" x14ac:dyDescent="0.3">
      <c r="A1300" s="27"/>
    </row>
    <row r="1301" spans="1:1" hidden="1" x14ac:dyDescent="0.3">
      <c r="A1301" s="27"/>
    </row>
    <row r="1302" spans="1:1" hidden="1" x14ac:dyDescent="0.3">
      <c r="A1302" s="27"/>
    </row>
    <row r="1303" spans="1:1" hidden="1" x14ac:dyDescent="0.3">
      <c r="A1303" s="27"/>
    </row>
    <row r="1304" spans="1:1" hidden="1" x14ac:dyDescent="0.3">
      <c r="A1304" s="27"/>
    </row>
    <row r="1305" spans="1:1" hidden="1" x14ac:dyDescent="0.3">
      <c r="A1305" s="27"/>
    </row>
    <row r="1306" spans="1:1" hidden="1" x14ac:dyDescent="0.3">
      <c r="A1306" s="27"/>
    </row>
    <row r="1307" spans="1:1" hidden="1" x14ac:dyDescent="0.3">
      <c r="A1307" s="27"/>
    </row>
    <row r="1308" spans="1:1" hidden="1" x14ac:dyDescent="0.3">
      <c r="A1308" s="27"/>
    </row>
    <row r="1309" spans="1:1" hidden="1" x14ac:dyDescent="0.3">
      <c r="A1309" s="27"/>
    </row>
    <row r="1310" spans="1:1" hidden="1" x14ac:dyDescent="0.3">
      <c r="A1310" s="27"/>
    </row>
    <row r="1311" spans="1:1" hidden="1" x14ac:dyDescent="0.3">
      <c r="A1311" s="27"/>
    </row>
    <row r="1312" spans="1:1" hidden="1" x14ac:dyDescent="0.3">
      <c r="A1312" s="27"/>
    </row>
    <row r="1313" spans="1:1" hidden="1" x14ac:dyDescent="0.3">
      <c r="A1313" s="27"/>
    </row>
    <row r="1314" spans="1:1" hidden="1" x14ac:dyDescent="0.3">
      <c r="A1314" s="27"/>
    </row>
    <row r="1315" spans="1:1" hidden="1" x14ac:dyDescent="0.3">
      <c r="A1315" s="27"/>
    </row>
    <row r="1316" spans="1:1" hidden="1" x14ac:dyDescent="0.3">
      <c r="A1316" s="27"/>
    </row>
    <row r="1317" spans="1:1" hidden="1" x14ac:dyDescent="0.3">
      <c r="A1317" s="27"/>
    </row>
    <row r="1318" spans="1:1" hidden="1" x14ac:dyDescent="0.3">
      <c r="A1318" s="27"/>
    </row>
    <row r="1319" spans="1:1" hidden="1" x14ac:dyDescent="0.3">
      <c r="A1319" s="27"/>
    </row>
    <row r="1320" spans="1:1" hidden="1" x14ac:dyDescent="0.3">
      <c r="A1320" s="27"/>
    </row>
    <row r="1321" spans="1:1" hidden="1" x14ac:dyDescent="0.3">
      <c r="A1321" s="27"/>
    </row>
    <row r="1322" spans="1:1" hidden="1" x14ac:dyDescent="0.3">
      <c r="A1322" s="27"/>
    </row>
    <row r="1323" spans="1:1" hidden="1" x14ac:dyDescent="0.3">
      <c r="A1323" s="27"/>
    </row>
    <row r="1324" spans="1:1" hidden="1" x14ac:dyDescent="0.3">
      <c r="A1324" s="27"/>
    </row>
    <row r="1325" spans="1:1" hidden="1" x14ac:dyDescent="0.3">
      <c r="A1325" s="27"/>
    </row>
    <row r="1326" spans="1:1" hidden="1" x14ac:dyDescent="0.3">
      <c r="A1326" s="27"/>
    </row>
    <row r="1327" spans="1:1" hidden="1" x14ac:dyDescent="0.3">
      <c r="A1327" s="27"/>
    </row>
    <row r="1328" spans="1:1" hidden="1" x14ac:dyDescent="0.3">
      <c r="A1328" s="27"/>
    </row>
    <row r="1329" spans="1:1" hidden="1" x14ac:dyDescent="0.3">
      <c r="A1329" s="27"/>
    </row>
    <row r="1330" spans="1:1" hidden="1" x14ac:dyDescent="0.3">
      <c r="A1330" s="27"/>
    </row>
    <row r="1331" spans="1:1" hidden="1" x14ac:dyDescent="0.3">
      <c r="A1331" s="27"/>
    </row>
    <row r="1332" spans="1:1" hidden="1" x14ac:dyDescent="0.3">
      <c r="A1332" s="27"/>
    </row>
    <row r="1333" spans="1:1" hidden="1" x14ac:dyDescent="0.3">
      <c r="A1333" s="27"/>
    </row>
    <row r="1334" spans="1:1" hidden="1" x14ac:dyDescent="0.3">
      <c r="A1334" s="27"/>
    </row>
    <row r="1335" spans="1:1" hidden="1" x14ac:dyDescent="0.3">
      <c r="A1335" s="27"/>
    </row>
    <row r="1336" spans="1:1" hidden="1" x14ac:dyDescent="0.3">
      <c r="A1336" s="27"/>
    </row>
    <row r="1337" spans="1:1" hidden="1" x14ac:dyDescent="0.3">
      <c r="A1337" s="27"/>
    </row>
    <row r="1338" spans="1:1" hidden="1" x14ac:dyDescent="0.3">
      <c r="A1338" s="27"/>
    </row>
    <row r="1339" spans="1:1" hidden="1" x14ac:dyDescent="0.3">
      <c r="A1339" s="27"/>
    </row>
    <row r="1340" spans="1:1" hidden="1" x14ac:dyDescent="0.3">
      <c r="A1340" s="27"/>
    </row>
    <row r="1341" spans="1:1" hidden="1" x14ac:dyDescent="0.3">
      <c r="A1341" s="27"/>
    </row>
    <row r="1342" spans="1:1" hidden="1" x14ac:dyDescent="0.3">
      <c r="A1342" s="27"/>
    </row>
    <row r="1343" spans="1:1" hidden="1" x14ac:dyDescent="0.3">
      <c r="A1343" s="27"/>
    </row>
    <row r="1344" spans="1:1" hidden="1" x14ac:dyDescent="0.3">
      <c r="A1344" s="27"/>
    </row>
    <row r="1345" spans="1:1" hidden="1" x14ac:dyDescent="0.3">
      <c r="A1345" s="27"/>
    </row>
    <row r="1346" spans="1:1" hidden="1" x14ac:dyDescent="0.3">
      <c r="A1346" s="27"/>
    </row>
    <row r="1347" spans="1:1" hidden="1" x14ac:dyDescent="0.3">
      <c r="A1347" s="27"/>
    </row>
    <row r="1348" spans="1:1" hidden="1" x14ac:dyDescent="0.3">
      <c r="A1348" s="27"/>
    </row>
    <row r="1349" spans="1:1" hidden="1" x14ac:dyDescent="0.3">
      <c r="A1349" s="27"/>
    </row>
    <row r="1350" spans="1:1" hidden="1" x14ac:dyDescent="0.3">
      <c r="A1350" s="27"/>
    </row>
    <row r="1351" spans="1:1" hidden="1" x14ac:dyDescent="0.3">
      <c r="A1351" s="27"/>
    </row>
    <row r="1352" spans="1:1" hidden="1" x14ac:dyDescent="0.3">
      <c r="A1352" s="27"/>
    </row>
    <row r="1353" spans="1:1" hidden="1" x14ac:dyDescent="0.3">
      <c r="A1353" s="27"/>
    </row>
    <row r="1354" spans="1:1" hidden="1" x14ac:dyDescent="0.3">
      <c r="A1354" s="27"/>
    </row>
    <row r="1355" spans="1:1" hidden="1" x14ac:dyDescent="0.3">
      <c r="A1355" s="27"/>
    </row>
    <row r="1356" spans="1:1" hidden="1" x14ac:dyDescent="0.3">
      <c r="A1356" s="27"/>
    </row>
    <row r="1357" spans="1:1" hidden="1" x14ac:dyDescent="0.3">
      <c r="A1357" s="27"/>
    </row>
    <row r="1358" spans="1:1" hidden="1" x14ac:dyDescent="0.3">
      <c r="A1358" s="27"/>
    </row>
    <row r="1359" spans="1:1" hidden="1" x14ac:dyDescent="0.3">
      <c r="A1359" s="27"/>
    </row>
    <row r="1360" spans="1:1" hidden="1" x14ac:dyDescent="0.3">
      <c r="A1360" s="27"/>
    </row>
    <row r="1361" spans="1:1" hidden="1" x14ac:dyDescent="0.3">
      <c r="A1361" s="27"/>
    </row>
    <row r="1362" spans="1:1" hidden="1" x14ac:dyDescent="0.3">
      <c r="A1362" s="27"/>
    </row>
    <row r="1363" spans="1:1" hidden="1" x14ac:dyDescent="0.3">
      <c r="A1363" s="27"/>
    </row>
    <row r="1364" spans="1:1" hidden="1" x14ac:dyDescent="0.3">
      <c r="A1364" s="27"/>
    </row>
    <row r="1365" spans="1:1" hidden="1" x14ac:dyDescent="0.3">
      <c r="A1365" s="27"/>
    </row>
    <row r="1366" spans="1:1" hidden="1" x14ac:dyDescent="0.3">
      <c r="A1366" s="27"/>
    </row>
    <row r="1367" spans="1:1" hidden="1" x14ac:dyDescent="0.3">
      <c r="A1367" s="27"/>
    </row>
    <row r="1368" spans="1:1" hidden="1" x14ac:dyDescent="0.3">
      <c r="A1368" s="27"/>
    </row>
    <row r="1369" spans="1:1" hidden="1" x14ac:dyDescent="0.3">
      <c r="A1369" s="27"/>
    </row>
    <row r="1370" spans="1:1" hidden="1" x14ac:dyDescent="0.3">
      <c r="A1370" s="27"/>
    </row>
    <row r="1371" spans="1:1" hidden="1" x14ac:dyDescent="0.3">
      <c r="A1371" s="27"/>
    </row>
    <row r="1372" spans="1:1" hidden="1" x14ac:dyDescent="0.3">
      <c r="A1372" s="27"/>
    </row>
    <row r="1373" spans="1:1" hidden="1" x14ac:dyDescent="0.3">
      <c r="A1373" s="27"/>
    </row>
    <row r="1374" spans="1:1" hidden="1" x14ac:dyDescent="0.3">
      <c r="A1374" s="27"/>
    </row>
    <row r="1375" spans="1:1" hidden="1" x14ac:dyDescent="0.3">
      <c r="A1375" s="27"/>
    </row>
    <row r="1376" spans="1:1" hidden="1" x14ac:dyDescent="0.3">
      <c r="A1376" s="27"/>
    </row>
    <row r="1377" spans="1:1" hidden="1" x14ac:dyDescent="0.3">
      <c r="A1377" s="27"/>
    </row>
    <row r="1378" spans="1:1" hidden="1" x14ac:dyDescent="0.3">
      <c r="A1378" s="27"/>
    </row>
    <row r="1379" spans="1:1" hidden="1" x14ac:dyDescent="0.3">
      <c r="A1379" s="27"/>
    </row>
    <row r="1380" spans="1:1" hidden="1" x14ac:dyDescent="0.3">
      <c r="A1380" s="27"/>
    </row>
    <row r="1381" spans="1:1" hidden="1" x14ac:dyDescent="0.3">
      <c r="A1381" s="27"/>
    </row>
    <row r="1382" spans="1:1" hidden="1" x14ac:dyDescent="0.3">
      <c r="A1382" s="27"/>
    </row>
    <row r="1383" spans="1:1" hidden="1" x14ac:dyDescent="0.3">
      <c r="A1383" s="27"/>
    </row>
    <row r="1384" spans="1:1" hidden="1" x14ac:dyDescent="0.3">
      <c r="A1384" s="27"/>
    </row>
    <row r="1385" spans="1:1" hidden="1" x14ac:dyDescent="0.3">
      <c r="A1385" s="27"/>
    </row>
    <row r="1386" spans="1:1" hidden="1" x14ac:dyDescent="0.3">
      <c r="A1386" s="27"/>
    </row>
    <row r="1387" spans="1:1" hidden="1" x14ac:dyDescent="0.3">
      <c r="A1387" s="27"/>
    </row>
    <row r="1388" spans="1:1" hidden="1" x14ac:dyDescent="0.3">
      <c r="A1388" s="27"/>
    </row>
    <row r="1389" spans="1:1" hidden="1" x14ac:dyDescent="0.3">
      <c r="A1389" s="27"/>
    </row>
    <row r="1390" spans="1:1" hidden="1" x14ac:dyDescent="0.3">
      <c r="A1390" s="27"/>
    </row>
    <row r="1391" spans="1:1" hidden="1" x14ac:dyDescent="0.3">
      <c r="A1391" s="27"/>
    </row>
    <row r="1392" spans="1:1" hidden="1" x14ac:dyDescent="0.3">
      <c r="A1392" s="27"/>
    </row>
    <row r="1393" spans="1:1" hidden="1" x14ac:dyDescent="0.3">
      <c r="A1393" s="27"/>
    </row>
    <row r="1394" spans="1:1" hidden="1" x14ac:dyDescent="0.3">
      <c r="A1394" s="27"/>
    </row>
    <row r="1395" spans="1:1" hidden="1" x14ac:dyDescent="0.3">
      <c r="A1395" s="27"/>
    </row>
    <row r="1396" spans="1:1" hidden="1" x14ac:dyDescent="0.3">
      <c r="A1396" s="27"/>
    </row>
    <row r="1397" spans="1:1" hidden="1" x14ac:dyDescent="0.3">
      <c r="A1397" s="27"/>
    </row>
    <row r="1398" spans="1:1" hidden="1" x14ac:dyDescent="0.3">
      <c r="A1398" s="27"/>
    </row>
    <row r="1399" spans="1:1" hidden="1" x14ac:dyDescent="0.3">
      <c r="A1399" s="27"/>
    </row>
    <row r="1400" spans="1:1" hidden="1" x14ac:dyDescent="0.3">
      <c r="A1400" s="27"/>
    </row>
    <row r="1401" spans="1:1" hidden="1" x14ac:dyDescent="0.3">
      <c r="A1401" s="27"/>
    </row>
    <row r="1402" spans="1:1" hidden="1" x14ac:dyDescent="0.3">
      <c r="A1402" s="27"/>
    </row>
    <row r="1403" spans="1:1" hidden="1" x14ac:dyDescent="0.3">
      <c r="A1403" s="27"/>
    </row>
    <row r="1404" spans="1:1" hidden="1" x14ac:dyDescent="0.3">
      <c r="A1404" s="27"/>
    </row>
    <row r="1405" spans="1:1" hidden="1" x14ac:dyDescent="0.3">
      <c r="A1405" s="27"/>
    </row>
    <row r="1406" spans="1:1" hidden="1" x14ac:dyDescent="0.3">
      <c r="A1406" s="27"/>
    </row>
    <row r="1407" spans="1:1" hidden="1" x14ac:dyDescent="0.3">
      <c r="A1407" s="27"/>
    </row>
    <row r="1408" spans="1:1" hidden="1" x14ac:dyDescent="0.3">
      <c r="A1408" s="27"/>
    </row>
    <row r="1409" spans="1:1" hidden="1" x14ac:dyDescent="0.3">
      <c r="A1409" s="27"/>
    </row>
    <row r="1410" spans="1:1" hidden="1" x14ac:dyDescent="0.3">
      <c r="A1410" s="27"/>
    </row>
    <row r="1411" spans="1:1" hidden="1" x14ac:dyDescent="0.3">
      <c r="A1411" s="27"/>
    </row>
    <row r="1412" spans="1:1" hidden="1" x14ac:dyDescent="0.3">
      <c r="A1412" s="27"/>
    </row>
    <row r="1413" spans="1:1" hidden="1" x14ac:dyDescent="0.3">
      <c r="A1413" s="27"/>
    </row>
    <row r="1414" spans="1:1" hidden="1" x14ac:dyDescent="0.3">
      <c r="A1414" s="27"/>
    </row>
    <row r="1415" spans="1:1" hidden="1" x14ac:dyDescent="0.3">
      <c r="A1415" s="27"/>
    </row>
    <row r="1416" spans="1:1" hidden="1" x14ac:dyDescent="0.3">
      <c r="A1416" s="27"/>
    </row>
    <row r="1417" spans="1:1" hidden="1" x14ac:dyDescent="0.3">
      <c r="A1417" s="27"/>
    </row>
    <row r="1418" spans="1:1" hidden="1" x14ac:dyDescent="0.3">
      <c r="A1418" s="27"/>
    </row>
    <row r="1419" spans="1:1" hidden="1" x14ac:dyDescent="0.3">
      <c r="A1419" s="27"/>
    </row>
    <row r="1420" spans="1:1" hidden="1" x14ac:dyDescent="0.3">
      <c r="A1420" s="27"/>
    </row>
    <row r="1421" spans="1:1" hidden="1" x14ac:dyDescent="0.3">
      <c r="A1421" s="27"/>
    </row>
    <row r="1422" spans="1:1" hidden="1" x14ac:dyDescent="0.3">
      <c r="A1422" s="27"/>
    </row>
    <row r="1423" spans="1:1" hidden="1" x14ac:dyDescent="0.3">
      <c r="A1423" s="27"/>
    </row>
    <row r="1424" spans="1:1" hidden="1" x14ac:dyDescent="0.3">
      <c r="A1424" s="27"/>
    </row>
    <row r="1425" spans="1:1" hidden="1" x14ac:dyDescent="0.3">
      <c r="A1425" s="27"/>
    </row>
    <row r="1426" spans="1:1" hidden="1" x14ac:dyDescent="0.3">
      <c r="A1426" s="27"/>
    </row>
    <row r="1427" spans="1:1" hidden="1" x14ac:dyDescent="0.3">
      <c r="A1427" s="27"/>
    </row>
    <row r="1428" spans="1:1" hidden="1" x14ac:dyDescent="0.3">
      <c r="A1428" s="27"/>
    </row>
    <row r="1429" spans="1:1" hidden="1" x14ac:dyDescent="0.3">
      <c r="A1429" s="27"/>
    </row>
    <row r="1430" spans="1:1" hidden="1" x14ac:dyDescent="0.3">
      <c r="A1430" s="27"/>
    </row>
    <row r="1431" spans="1:1" hidden="1" x14ac:dyDescent="0.3">
      <c r="A1431" s="27"/>
    </row>
    <row r="1432" spans="1:1" hidden="1" x14ac:dyDescent="0.3">
      <c r="A1432" s="27"/>
    </row>
    <row r="1433" spans="1:1" hidden="1" x14ac:dyDescent="0.3">
      <c r="A1433" s="27"/>
    </row>
    <row r="1434" spans="1:1" hidden="1" x14ac:dyDescent="0.3">
      <c r="A1434" s="27"/>
    </row>
    <row r="1435" spans="1:1" hidden="1" x14ac:dyDescent="0.3">
      <c r="A1435" s="27"/>
    </row>
    <row r="1436" spans="1:1" hidden="1" x14ac:dyDescent="0.3">
      <c r="A1436" s="27"/>
    </row>
    <row r="1437" spans="1:1" hidden="1" x14ac:dyDescent="0.3">
      <c r="A1437" s="27"/>
    </row>
    <row r="1438" spans="1:1" hidden="1" x14ac:dyDescent="0.3">
      <c r="A1438" s="27"/>
    </row>
    <row r="1439" spans="1:1" hidden="1" x14ac:dyDescent="0.3">
      <c r="A1439" s="27"/>
    </row>
    <row r="1440" spans="1:1" hidden="1" x14ac:dyDescent="0.3">
      <c r="A1440" s="27"/>
    </row>
    <row r="1441" spans="1:1" hidden="1" x14ac:dyDescent="0.3">
      <c r="A1441" s="27"/>
    </row>
    <row r="1442" spans="1:1" hidden="1" x14ac:dyDescent="0.3">
      <c r="A1442" s="27"/>
    </row>
    <row r="1443" spans="1:1" hidden="1" x14ac:dyDescent="0.3">
      <c r="A1443" s="27"/>
    </row>
    <row r="1444" spans="1:1" hidden="1" x14ac:dyDescent="0.3">
      <c r="A1444" s="27"/>
    </row>
    <row r="1445" spans="1:1" hidden="1" x14ac:dyDescent="0.3">
      <c r="A1445" s="27"/>
    </row>
    <row r="1446" spans="1:1" hidden="1" x14ac:dyDescent="0.3">
      <c r="A1446" s="27"/>
    </row>
    <row r="1447" spans="1:1" hidden="1" x14ac:dyDescent="0.3">
      <c r="A1447" s="27"/>
    </row>
    <row r="1448" spans="1:1" hidden="1" x14ac:dyDescent="0.3">
      <c r="A1448" s="27"/>
    </row>
    <row r="1449" spans="1:1" hidden="1" x14ac:dyDescent="0.3">
      <c r="A1449" s="27"/>
    </row>
    <row r="1450" spans="1:1" hidden="1" x14ac:dyDescent="0.3">
      <c r="A1450" s="27"/>
    </row>
    <row r="1451" spans="1:1" hidden="1" x14ac:dyDescent="0.3">
      <c r="A1451" s="27"/>
    </row>
    <row r="1452" spans="1:1" hidden="1" x14ac:dyDescent="0.3">
      <c r="A1452" s="27"/>
    </row>
    <row r="1453" spans="1:1" hidden="1" x14ac:dyDescent="0.3">
      <c r="A1453" s="27"/>
    </row>
    <row r="1454" spans="1:1" hidden="1" x14ac:dyDescent="0.3">
      <c r="A1454" s="27"/>
    </row>
    <row r="1455" spans="1:1" hidden="1" x14ac:dyDescent="0.3">
      <c r="A1455" s="27"/>
    </row>
    <row r="1456" spans="1:1" hidden="1" x14ac:dyDescent="0.3">
      <c r="A1456" s="27"/>
    </row>
    <row r="1457" spans="1:1" hidden="1" x14ac:dyDescent="0.3">
      <c r="A1457" s="27"/>
    </row>
    <row r="1458" spans="1:1" hidden="1" x14ac:dyDescent="0.3">
      <c r="A1458" s="27"/>
    </row>
    <row r="1459" spans="1:1" hidden="1" x14ac:dyDescent="0.3">
      <c r="A1459" s="27"/>
    </row>
    <row r="1460" spans="1:1" hidden="1" x14ac:dyDescent="0.3">
      <c r="A1460" s="27"/>
    </row>
    <row r="1461" spans="1:1" hidden="1" x14ac:dyDescent="0.3">
      <c r="A1461" s="27"/>
    </row>
    <row r="1462" spans="1:1" hidden="1" x14ac:dyDescent="0.3">
      <c r="A1462" s="27"/>
    </row>
    <row r="1463" spans="1:1" hidden="1" x14ac:dyDescent="0.3">
      <c r="A1463" s="27"/>
    </row>
    <row r="1464" spans="1:1" hidden="1" x14ac:dyDescent="0.3">
      <c r="A1464" s="27"/>
    </row>
    <row r="1465" spans="1:1" hidden="1" x14ac:dyDescent="0.3">
      <c r="A1465" s="27"/>
    </row>
    <row r="1466" spans="1:1" hidden="1" x14ac:dyDescent="0.3">
      <c r="A1466" s="27"/>
    </row>
    <row r="1467" spans="1:1" hidden="1" x14ac:dyDescent="0.3">
      <c r="A1467" s="27"/>
    </row>
    <row r="1468" spans="1:1" hidden="1" x14ac:dyDescent="0.3">
      <c r="A1468" s="27"/>
    </row>
    <row r="1469" spans="1:1" hidden="1" x14ac:dyDescent="0.3">
      <c r="A1469" s="27"/>
    </row>
    <row r="1470" spans="1:1" hidden="1" x14ac:dyDescent="0.3">
      <c r="A1470" s="27"/>
    </row>
    <row r="1471" spans="1:1" hidden="1" x14ac:dyDescent="0.3">
      <c r="A1471" s="27"/>
    </row>
    <row r="1472" spans="1:1" hidden="1" x14ac:dyDescent="0.3">
      <c r="A1472" s="27"/>
    </row>
    <row r="1473" spans="1:1" hidden="1" x14ac:dyDescent="0.3">
      <c r="A1473" s="27"/>
    </row>
    <row r="1474" spans="1:1" hidden="1" x14ac:dyDescent="0.3">
      <c r="A1474" s="27"/>
    </row>
    <row r="1475" spans="1:1" hidden="1" x14ac:dyDescent="0.3">
      <c r="A1475" s="27"/>
    </row>
    <row r="1476" spans="1:1" hidden="1" x14ac:dyDescent="0.3">
      <c r="A1476" s="27"/>
    </row>
    <row r="1477" spans="1:1" hidden="1" x14ac:dyDescent="0.3">
      <c r="A1477" s="27"/>
    </row>
    <row r="1478" spans="1:1" hidden="1" x14ac:dyDescent="0.3">
      <c r="A1478" s="27"/>
    </row>
    <row r="1479" spans="1:1" hidden="1" x14ac:dyDescent="0.3">
      <c r="A1479" s="27"/>
    </row>
    <row r="1480" spans="1:1" hidden="1" x14ac:dyDescent="0.3">
      <c r="A1480" s="27"/>
    </row>
    <row r="1481" spans="1:1" hidden="1" x14ac:dyDescent="0.3">
      <c r="A1481" s="27"/>
    </row>
    <row r="1482" spans="1:1" hidden="1" x14ac:dyDescent="0.3">
      <c r="A1482" s="27"/>
    </row>
    <row r="1483" spans="1:1" hidden="1" x14ac:dyDescent="0.3">
      <c r="A1483" s="27"/>
    </row>
    <row r="1484" spans="1:1" hidden="1" x14ac:dyDescent="0.3">
      <c r="A1484" s="27"/>
    </row>
    <row r="1485" spans="1:1" hidden="1" x14ac:dyDescent="0.3">
      <c r="A1485" s="27"/>
    </row>
    <row r="1486" spans="1:1" hidden="1" x14ac:dyDescent="0.3">
      <c r="A1486" s="27"/>
    </row>
    <row r="1487" spans="1:1" hidden="1" x14ac:dyDescent="0.3">
      <c r="A1487" s="27"/>
    </row>
    <row r="1488" spans="1:1" hidden="1" x14ac:dyDescent="0.3">
      <c r="A1488" s="27"/>
    </row>
    <row r="1489" spans="1:1" hidden="1" x14ac:dyDescent="0.3">
      <c r="A1489" s="27"/>
    </row>
    <row r="1490" spans="1:1" hidden="1" x14ac:dyDescent="0.3">
      <c r="A1490" s="27"/>
    </row>
    <row r="1491" spans="1:1" hidden="1" x14ac:dyDescent="0.3">
      <c r="A1491" s="27"/>
    </row>
    <row r="1492" spans="1:1" hidden="1" x14ac:dyDescent="0.3">
      <c r="A1492" s="27"/>
    </row>
    <row r="1493" spans="1:1" hidden="1" x14ac:dyDescent="0.3">
      <c r="A1493" s="27"/>
    </row>
    <row r="1494" spans="1:1" hidden="1" x14ac:dyDescent="0.3">
      <c r="A1494" s="27"/>
    </row>
    <row r="1495" spans="1:1" hidden="1" x14ac:dyDescent="0.3">
      <c r="A1495" s="27"/>
    </row>
    <row r="1496" spans="1:1" hidden="1" x14ac:dyDescent="0.3">
      <c r="A1496" s="27"/>
    </row>
    <row r="1497" spans="1:1" hidden="1" x14ac:dyDescent="0.3">
      <c r="A1497" s="27"/>
    </row>
    <row r="1498" spans="1:1" hidden="1" x14ac:dyDescent="0.3">
      <c r="A1498" s="27"/>
    </row>
    <row r="1499" spans="1:1" hidden="1" x14ac:dyDescent="0.3">
      <c r="A1499" s="27"/>
    </row>
    <row r="1500" spans="1:1" hidden="1" x14ac:dyDescent="0.3">
      <c r="A1500" s="27"/>
    </row>
    <row r="1501" spans="1:1" hidden="1" x14ac:dyDescent="0.3">
      <c r="A1501" s="27"/>
    </row>
    <row r="1502" spans="1:1" hidden="1" x14ac:dyDescent="0.3">
      <c r="A1502" s="27"/>
    </row>
    <row r="1503" spans="1:1" hidden="1" x14ac:dyDescent="0.3">
      <c r="A1503" s="27"/>
    </row>
    <row r="1504" spans="1:1" hidden="1" x14ac:dyDescent="0.3">
      <c r="A1504" s="27"/>
    </row>
    <row r="1505" spans="1:1" hidden="1" x14ac:dyDescent="0.3">
      <c r="A1505" s="27"/>
    </row>
    <row r="1506" spans="1:1" hidden="1" x14ac:dyDescent="0.3">
      <c r="A1506" s="27"/>
    </row>
    <row r="1507" spans="1:1" hidden="1" x14ac:dyDescent="0.3">
      <c r="A1507" s="27"/>
    </row>
    <row r="1508" spans="1:1" hidden="1" x14ac:dyDescent="0.3">
      <c r="A1508" s="27"/>
    </row>
    <row r="1509" spans="1:1" hidden="1" x14ac:dyDescent="0.3">
      <c r="A1509" s="27"/>
    </row>
    <row r="1510" spans="1:1" hidden="1" x14ac:dyDescent="0.3">
      <c r="A1510" s="27"/>
    </row>
    <row r="1511" spans="1:1" hidden="1" x14ac:dyDescent="0.3">
      <c r="A1511" s="27"/>
    </row>
    <row r="1512" spans="1:1" hidden="1" x14ac:dyDescent="0.3">
      <c r="A1512" s="27"/>
    </row>
    <row r="1513" spans="1:1" hidden="1" x14ac:dyDescent="0.3">
      <c r="A1513" s="27"/>
    </row>
    <row r="1514" spans="1:1" hidden="1" x14ac:dyDescent="0.3">
      <c r="A1514" s="27"/>
    </row>
    <row r="1515" spans="1:1" hidden="1" x14ac:dyDescent="0.3">
      <c r="A1515" s="27"/>
    </row>
    <row r="1516" spans="1:1" hidden="1" x14ac:dyDescent="0.3">
      <c r="A1516" s="27"/>
    </row>
    <row r="1517" spans="1:1" hidden="1" x14ac:dyDescent="0.3">
      <c r="A1517" s="27"/>
    </row>
    <row r="1518" spans="1:1" hidden="1" x14ac:dyDescent="0.3">
      <c r="A1518" s="27"/>
    </row>
    <row r="1519" spans="1:1" hidden="1" x14ac:dyDescent="0.3">
      <c r="A1519" s="27"/>
    </row>
    <row r="1520" spans="1:1" hidden="1" x14ac:dyDescent="0.3">
      <c r="A1520" s="27"/>
    </row>
    <row r="1521" spans="1:1" hidden="1" x14ac:dyDescent="0.3">
      <c r="A1521" s="27"/>
    </row>
    <row r="1522" spans="1:1" hidden="1" x14ac:dyDescent="0.3">
      <c r="A1522" s="27"/>
    </row>
    <row r="1523" spans="1:1" hidden="1" x14ac:dyDescent="0.3">
      <c r="A1523" s="27"/>
    </row>
    <row r="1524" spans="1:1" hidden="1" x14ac:dyDescent="0.3">
      <c r="A1524" s="27"/>
    </row>
    <row r="1525" spans="1:1" hidden="1" x14ac:dyDescent="0.3">
      <c r="A1525" s="27"/>
    </row>
    <row r="1526" spans="1:1" hidden="1" x14ac:dyDescent="0.3">
      <c r="A1526" s="27"/>
    </row>
    <row r="1527" spans="1:1" hidden="1" x14ac:dyDescent="0.3">
      <c r="A1527" s="27"/>
    </row>
    <row r="1528" spans="1:1" hidden="1" x14ac:dyDescent="0.3">
      <c r="A1528" s="27"/>
    </row>
    <row r="1529" spans="1:1" hidden="1" x14ac:dyDescent="0.3">
      <c r="A1529" s="27"/>
    </row>
    <row r="1530" spans="1:1" hidden="1" x14ac:dyDescent="0.3">
      <c r="A1530" s="27"/>
    </row>
    <row r="1531" spans="1:1" hidden="1" x14ac:dyDescent="0.3">
      <c r="A1531" s="27"/>
    </row>
    <row r="1532" spans="1:1" hidden="1" x14ac:dyDescent="0.3">
      <c r="A1532" s="27"/>
    </row>
    <row r="1533" spans="1:1" hidden="1" x14ac:dyDescent="0.3">
      <c r="A1533" s="27"/>
    </row>
    <row r="1534" spans="1:1" hidden="1" x14ac:dyDescent="0.3">
      <c r="A1534" s="27"/>
    </row>
    <row r="1535" spans="1:1" hidden="1" x14ac:dyDescent="0.3">
      <c r="A1535" s="27"/>
    </row>
    <row r="1536" spans="1:1" hidden="1" x14ac:dyDescent="0.3">
      <c r="A1536" s="27"/>
    </row>
    <row r="1537" spans="1:1" hidden="1" x14ac:dyDescent="0.3">
      <c r="A1537" s="27"/>
    </row>
    <row r="1538" spans="1:1" hidden="1" x14ac:dyDescent="0.3">
      <c r="A1538" s="27"/>
    </row>
    <row r="1539" spans="1:1" hidden="1" x14ac:dyDescent="0.3">
      <c r="A1539" s="27"/>
    </row>
    <row r="1540" spans="1:1" hidden="1" x14ac:dyDescent="0.3">
      <c r="A1540" s="27"/>
    </row>
    <row r="1541" spans="1:1" hidden="1" x14ac:dyDescent="0.3">
      <c r="A1541" s="27"/>
    </row>
    <row r="1542" spans="1:1" hidden="1" x14ac:dyDescent="0.3">
      <c r="A1542" s="27"/>
    </row>
    <row r="1543" spans="1:1" hidden="1" x14ac:dyDescent="0.3">
      <c r="A1543" s="27"/>
    </row>
    <row r="1544" spans="1:1" hidden="1" x14ac:dyDescent="0.3">
      <c r="A1544" s="27"/>
    </row>
    <row r="1545" spans="1:1" hidden="1" x14ac:dyDescent="0.3">
      <c r="A1545" s="27"/>
    </row>
    <row r="1546" spans="1:1" hidden="1" x14ac:dyDescent="0.3">
      <c r="A1546" s="27"/>
    </row>
    <row r="1547" spans="1:1" hidden="1" x14ac:dyDescent="0.3">
      <c r="A1547" s="27"/>
    </row>
    <row r="1548" spans="1:1" hidden="1" x14ac:dyDescent="0.3">
      <c r="A1548" s="27"/>
    </row>
    <row r="1549" spans="1:1" hidden="1" x14ac:dyDescent="0.3">
      <c r="A1549" s="27"/>
    </row>
    <row r="1550" spans="1:1" hidden="1" x14ac:dyDescent="0.3">
      <c r="A1550" s="27"/>
    </row>
    <row r="1551" spans="1:1" hidden="1" x14ac:dyDescent="0.3">
      <c r="A1551" s="27"/>
    </row>
    <row r="1552" spans="1:1" hidden="1" x14ac:dyDescent="0.3">
      <c r="A1552" s="27"/>
    </row>
    <row r="1553" spans="1:1" hidden="1" x14ac:dyDescent="0.3">
      <c r="A1553" s="27"/>
    </row>
    <row r="1554" spans="1:1" hidden="1" x14ac:dyDescent="0.3">
      <c r="A1554" s="27"/>
    </row>
    <row r="1555" spans="1:1" hidden="1" x14ac:dyDescent="0.3">
      <c r="A1555" s="27"/>
    </row>
    <row r="1556" spans="1:1" hidden="1" x14ac:dyDescent="0.3">
      <c r="A1556" s="27"/>
    </row>
    <row r="1557" spans="1:1" hidden="1" x14ac:dyDescent="0.3">
      <c r="A1557" s="27"/>
    </row>
    <row r="1558" spans="1:1" hidden="1" x14ac:dyDescent="0.3">
      <c r="A1558" s="27"/>
    </row>
    <row r="1559" spans="1:1" hidden="1" x14ac:dyDescent="0.3">
      <c r="A1559" s="27"/>
    </row>
    <row r="1560" spans="1:1" hidden="1" x14ac:dyDescent="0.3">
      <c r="A1560" s="27"/>
    </row>
    <row r="1561" spans="1:1" hidden="1" x14ac:dyDescent="0.3">
      <c r="A1561" s="27"/>
    </row>
    <row r="1562" spans="1:1" hidden="1" x14ac:dyDescent="0.3">
      <c r="A1562" s="27"/>
    </row>
    <row r="1563" spans="1:1" hidden="1" x14ac:dyDescent="0.3">
      <c r="A1563" s="27"/>
    </row>
    <row r="1564" spans="1:1" hidden="1" x14ac:dyDescent="0.3">
      <c r="A1564" s="27"/>
    </row>
    <row r="1565" spans="1:1" hidden="1" x14ac:dyDescent="0.3">
      <c r="A1565" s="27"/>
    </row>
    <row r="1566" spans="1:1" hidden="1" x14ac:dyDescent="0.3">
      <c r="A1566" s="27"/>
    </row>
    <row r="1567" spans="1:1" hidden="1" x14ac:dyDescent="0.3">
      <c r="A1567" s="27"/>
    </row>
    <row r="1568" spans="1:1" hidden="1" x14ac:dyDescent="0.3">
      <c r="A1568" s="27"/>
    </row>
    <row r="1569" spans="1:1" hidden="1" x14ac:dyDescent="0.3">
      <c r="A1569" s="27"/>
    </row>
    <row r="1570" spans="1:1" hidden="1" x14ac:dyDescent="0.3">
      <c r="A1570" s="27"/>
    </row>
    <row r="1571" spans="1:1" hidden="1" x14ac:dyDescent="0.3">
      <c r="A1571" s="27"/>
    </row>
    <row r="1572" spans="1:1" hidden="1" x14ac:dyDescent="0.3">
      <c r="A1572" s="27"/>
    </row>
    <row r="1573" spans="1:1" hidden="1" x14ac:dyDescent="0.3">
      <c r="A1573" s="27"/>
    </row>
    <row r="1574" spans="1:1" hidden="1" x14ac:dyDescent="0.3">
      <c r="A1574" s="27"/>
    </row>
    <row r="1575" spans="1:1" hidden="1" x14ac:dyDescent="0.3">
      <c r="A1575" s="27"/>
    </row>
    <row r="1576" spans="1:1" hidden="1" x14ac:dyDescent="0.3">
      <c r="A1576" s="27"/>
    </row>
    <row r="1577" spans="1:1" hidden="1" x14ac:dyDescent="0.3">
      <c r="A1577" s="27"/>
    </row>
    <row r="1578" spans="1:1" hidden="1" x14ac:dyDescent="0.3">
      <c r="A1578" s="27"/>
    </row>
    <row r="1579" spans="1:1" hidden="1" x14ac:dyDescent="0.3">
      <c r="A1579" s="27"/>
    </row>
    <row r="1580" spans="1:1" hidden="1" x14ac:dyDescent="0.3">
      <c r="A1580" s="27"/>
    </row>
    <row r="1581" spans="1:1" hidden="1" x14ac:dyDescent="0.3">
      <c r="A1581" s="27"/>
    </row>
    <row r="1582" spans="1:1" hidden="1" x14ac:dyDescent="0.3">
      <c r="A1582" s="27"/>
    </row>
    <row r="1583" spans="1:1" hidden="1" x14ac:dyDescent="0.3">
      <c r="A1583" s="27"/>
    </row>
    <row r="1584" spans="1:1" hidden="1" x14ac:dyDescent="0.3">
      <c r="A1584" s="27"/>
    </row>
    <row r="1585" spans="1:1" hidden="1" x14ac:dyDescent="0.3">
      <c r="A1585" s="27"/>
    </row>
    <row r="1586" spans="1:1" hidden="1" x14ac:dyDescent="0.3">
      <c r="A1586" s="27"/>
    </row>
    <row r="1587" spans="1:1" hidden="1" x14ac:dyDescent="0.3">
      <c r="A1587" s="27"/>
    </row>
    <row r="1588" spans="1:1" hidden="1" x14ac:dyDescent="0.3">
      <c r="A1588" s="27"/>
    </row>
    <row r="1589" spans="1:1" hidden="1" x14ac:dyDescent="0.3">
      <c r="A1589" s="27"/>
    </row>
    <row r="1590" spans="1:1" hidden="1" x14ac:dyDescent="0.3">
      <c r="A1590" s="27"/>
    </row>
    <row r="1591" spans="1:1" hidden="1" x14ac:dyDescent="0.3">
      <c r="A1591" s="27"/>
    </row>
    <row r="1592" spans="1:1" hidden="1" x14ac:dyDescent="0.3">
      <c r="A1592" s="27"/>
    </row>
    <row r="1593" spans="1:1" hidden="1" x14ac:dyDescent="0.3">
      <c r="A1593" s="27"/>
    </row>
    <row r="1594" spans="1:1" hidden="1" x14ac:dyDescent="0.3">
      <c r="A1594" s="27"/>
    </row>
    <row r="1595" spans="1:1" hidden="1" x14ac:dyDescent="0.3">
      <c r="A1595" s="27"/>
    </row>
    <row r="1596" spans="1:1" hidden="1" x14ac:dyDescent="0.3">
      <c r="A1596" s="27"/>
    </row>
    <row r="1597" spans="1:1" hidden="1" x14ac:dyDescent="0.3">
      <c r="A1597" s="27"/>
    </row>
    <row r="1598" spans="1:1" hidden="1" x14ac:dyDescent="0.3">
      <c r="A1598" s="27"/>
    </row>
    <row r="1599" spans="1:1" hidden="1" x14ac:dyDescent="0.3">
      <c r="A1599" s="27"/>
    </row>
    <row r="1600" spans="1:1" hidden="1" x14ac:dyDescent="0.3">
      <c r="A1600" s="27"/>
    </row>
    <row r="1601" spans="1:1" hidden="1" x14ac:dyDescent="0.3">
      <c r="A1601" s="27"/>
    </row>
    <row r="1602" spans="1:1" hidden="1" x14ac:dyDescent="0.3">
      <c r="A1602" s="27"/>
    </row>
    <row r="1603" spans="1:1" hidden="1" x14ac:dyDescent="0.3">
      <c r="A1603" s="27"/>
    </row>
    <row r="1604" spans="1:1" hidden="1" x14ac:dyDescent="0.3">
      <c r="A1604" s="27"/>
    </row>
    <row r="1605" spans="1:1" hidden="1" x14ac:dyDescent="0.3">
      <c r="A1605" s="27"/>
    </row>
    <row r="1606" spans="1:1" hidden="1" x14ac:dyDescent="0.3">
      <c r="A1606" s="27"/>
    </row>
    <row r="1607" spans="1:1" hidden="1" x14ac:dyDescent="0.3">
      <c r="A1607" s="27"/>
    </row>
    <row r="1608" spans="1:1" hidden="1" x14ac:dyDescent="0.3">
      <c r="A1608" s="27"/>
    </row>
    <row r="1609" spans="1:1" hidden="1" x14ac:dyDescent="0.3">
      <c r="A1609" s="27"/>
    </row>
    <row r="1610" spans="1:1" hidden="1" x14ac:dyDescent="0.3">
      <c r="A1610" s="27"/>
    </row>
    <row r="1611" spans="1:1" hidden="1" x14ac:dyDescent="0.3">
      <c r="A1611" s="27"/>
    </row>
    <row r="1612" spans="1:1" hidden="1" x14ac:dyDescent="0.3">
      <c r="A1612" s="27"/>
    </row>
    <row r="1613" spans="1:1" hidden="1" x14ac:dyDescent="0.3">
      <c r="A1613" s="27"/>
    </row>
    <row r="1614" spans="1:1" hidden="1" x14ac:dyDescent="0.3">
      <c r="A1614" s="27"/>
    </row>
    <row r="1615" spans="1:1" hidden="1" x14ac:dyDescent="0.3">
      <c r="A1615" s="27"/>
    </row>
    <row r="1616" spans="1:1" hidden="1" x14ac:dyDescent="0.3">
      <c r="A1616" s="27"/>
    </row>
    <row r="1617" spans="1:1" hidden="1" x14ac:dyDescent="0.3">
      <c r="A1617" s="27"/>
    </row>
    <row r="1618" spans="1:1" hidden="1" x14ac:dyDescent="0.3">
      <c r="A1618" s="27"/>
    </row>
    <row r="1619" spans="1:1" hidden="1" x14ac:dyDescent="0.3">
      <c r="A1619" s="27"/>
    </row>
    <row r="1620" spans="1:1" hidden="1" x14ac:dyDescent="0.3">
      <c r="A1620" s="27"/>
    </row>
    <row r="1621" spans="1:1" hidden="1" x14ac:dyDescent="0.3">
      <c r="A1621" s="27"/>
    </row>
    <row r="1622" spans="1:1" hidden="1" x14ac:dyDescent="0.3">
      <c r="A1622" s="27"/>
    </row>
    <row r="1623" spans="1:1" hidden="1" x14ac:dyDescent="0.3">
      <c r="A1623" s="27"/>
    </row>
    <row r="1624" spans="1:1" hidden="1" x14ac:dyDescent="0.3">
      <c r="A1624" s="27"/>
    </row>
    <row r="1625" spans="1:1" hidden="1" x14ac:dyDescent="0.3">
      <c r="A1625" s="27"/>
    </row>
    <row r="1626" spans="1:1" hidden="1" x14ac:dyDescent="0.3">
      <c r="A1626" s="27"/>
    </row>
    <row r="1627" spans="1:1" hidden="1" x14ac:dyDescent="0.3">
      <c r="A1627" s="27"/>
    </row>
    <row r="1628" spans="1:1" hidden="1" x14ac:dyDescent="0.3">
      <c r="A1628" s="27"/>
    </row>
    <row r="1629" spans="1:1" hidden="1" x14ac:dyDescent="0.3">
      <c r="A1629" s="27"/>
    </row>
    <row r="1630" spans="1:1" hidden="1" x14ac:dyDescent="0.3">
      <c r="A1630" s="27"/>
    </row>
    <row r="1631" spans="1:1" hidden="1" x14ac:dyDescent="0.3">
      <c r="A1631" s="27"/>
    </row>
    <row r="1632" spans="1:1" hidden="1" x14ac:dyDescent="0.3">
      <c r="A1632" s="27"/>
    </row>
    <row r="1633" spans="1:1" hidden="1" x14ac:dyDescent="0.3">
      <c r="A1633" s="27"/>
    </row>
    <row r="1634" spans="1:1" hidden="1" x14ac:dyDescent="0.3">
      <c r="A1634" s="27"/>
    </row>
    <row r="1635" spans="1:1" hidden="1" x14ac:dyDescent="0.3">
      <c r="A1635" s="27"/>
    </row>
    <row r="1636" spans="1:1" hidden="1" x14ac:dyDescent="0.3">
      <c r="A1636" s="27"/>
    </row>
    <row r="1637" spans="1:1" hidden="1" x14ac:dyDescent="0.3">
      <c r="A1637" s="27"/>
    </row>
    <row r="1638" spans="1:1" hidden="1" x14ac:dyDescent="0.3">
      <c r="A1638" s="27"/>
    </row>
    <row r="1639" spans="1:1" hidden="1" x14ac:dyDescent="0.3">
      <c r="A1639" s="27"/>
    </row>
    <row r="1640" spans="1:1" hidden="1" x14ac:dyDescent="0.3">
      <c r="A1640" s="27"/>
    </row>
    <row r="1641" spans="1:1" hidden="1" x14ac:dyDescent="0.3">
      <c r="A1641" s="27"/>
    </row>
    <row r="1642" spans="1:1" hidden="1" x14ac:dyDescent="0.3">
      <c r="A1642" s="27"/>
    </row>
    <row r="1643" spans="1:1" hidden="1" x14ac:dyDescent="0.3">
      <c r="A1643" s="27"/>
    </row>
    <row r="1644" spans="1:1" hidden="1" x14ac:dyDescent="0.3">
      <c r="A1644" s="27"/>
    </row>
    <row r="1645" spans="1:1" hidden="1" x14ac:dyDescent="0.3">
      <c r="A1645" s="27"/>
    </row>
    <row r="1646" spans="1:1" hidden="1" x14ac:dyDescent="0.3">
      <c r="A1646" s="27"/>
    </row>
    <row r="1647" spans="1:1" hidden="1" x14ac:dyDescent="0.3">
      <c r="A1647" s="27"/>
    </row>
    <row r="1648" spans="1:1" hidden="1" x14ac:dyDescent="0.3">
      <c r="A1648" s="27"/>
    </row>
    <row r="1649" hidden="1" x14ac:dyDescent="0.3"/>
  </sheetData>
  <mergeCells count="6">
    <mergeCell ref="H16:I16"/>
    <mergeCell ref="A2:I2"/>
    <mergeCell ref="A3:I3"/>
    <mergeCell ref="A5:I5"/>
    <mergeCell ref="H15:I15"/>
    <mergeCell ref="C4:K4"/>
  </mergeCells>
  <phoneticPr fontId="39" type="noConversion"/>
  <conditionalFormatting sqref="A23">
    <cfRule type="duplicateValues" dxfId="3" priority="5"/>
    <cfRule type="duplicateValues" dxfId="2" priority="6" stopIfTrue="1"/>
    <cfRule type="duplicateValues" dxfId="1" priority="7" stopIfTrue="1"/>
    <cfRule type="duplicateValues" dxfId="0" priority="8" stopIfTrue="1"/>
  </conditionalFormatting>
  <hyperlinks>
    <hyperlink ref="C4" r:id="rId1" display="www.artemisplant.ru           " xr:uid="{2D24B9D6-B3C1-40AB-B69F-1833BB55F261}"/>
  </hyperlinks>
  <pageMargins left="0.39370078740157483" right="0.19685039370078741" top="0.39370078740157483" bottom="0.39370078740157483" header="0.31496062992125984" footer="0.31496062992125984"/>
  <pageSetup paperSize="9" scale="63" orientation="landscape" r:id="rId2"/>
  <colBreaks count="2" manualBreakCount="2">
    <brk id="11" max="423" man="1"/>
    <brk id="12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Artemis Plant</vt:lpstr>
      <vt:lpstr>'Artemis Plant'!Заголовки_для_печати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 Кондратьев</dc:creator>
  <cp:lastModifiedBy>Николай Кондратьев</cp:lastModifiedBy>
  <cp:lastPrinted>2023-05-26T15:04:33Z</cp:lastPrinted>
  <dcterms:created xsi:type="dcterms:W3CDTF">2023-05-24T12:54:13Z</dcterms:created>
  <dcterms:modified xsi:type="dcterms:W3CDTF">2026-09-30T12:15:27Z</dcterms:modified>
</cp:coreProperties>
</file>